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<sst xmlns="http://schemas.openxmlformats.org/spreadsheetml/2006/main" count="475" uniqueCount="195">
  <si>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</si>
  <si>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</si>
  <si>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</si>
  <si>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</si>
  <si>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</si>
  <si>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</si>
  <si>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</si>
  <si>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</si>
  <si>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</si>
  <si>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</si>
  <si>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</si>
  <si>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</si>
  <si>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</si>
  <si>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</si>
  <si>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</si>
  <si>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</si>
  <si>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</si>
  <si>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</si>
  <si>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</si>
  <si>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</si>
  <si>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</si>
  <si>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</si>
  <si>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</si>
  <si>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</si>
  <si>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</si>
  <si>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</si>
  <si>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</si>
  <si>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</si>
  <si>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</si>
  <si>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</si>
  <si>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</si>
  <si>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</si>
  <si>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</si>
  <si>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</si>
  <si>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</si>
  <si>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</si>
  <si>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</si>
  <si>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</si>
  <si>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</si>
  <si>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</si>
  <si>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</si>
  <si>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</si>
  <si>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</si>
  <si>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</si>
  <si>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</si>
  <si>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</si>
  <si>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</si>
  <si>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</si>
  <si>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</si>
  <si>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</si>
  <si>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</si>
  <si>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</si>
  <si>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</si>
  <si>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</si>
  <si>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</si>
  <si>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</si>
  <si>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</si>
  <si>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</si>
  <si>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</si>
  <si>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</si>
  <si>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</si>
  <si>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</si>
  <si>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</si>
  <si>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</si>
  <si>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</si>
  <si>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</si>
  <si>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</si>
  <si>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</si>
  <si>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</si>
  <si>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</si>
  <si>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</si>
  <si>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</si>
  <si>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</si>
  <si>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</si>
  <si>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</si>
  <si>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</si>
  <si>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</si>
  <si>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</si>
  <si>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</si>
  <si>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</si>
  <si>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</si>
  <si>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</si>
  <si>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</si>
  <si>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</si>
  <si>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</si>
  <si>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</si>
  <si>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</si>
  <si>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</si>
  <si>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</si>
  <si>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</si>
  <si>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</si>
  <si>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</si>
  <si>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</si>
  <si>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</si>
  <si>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</si>
  <si>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</si>
  <si>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</si>
  <si>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</si>
  <si>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</si>
  <si>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</si>
  <si>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</si>
  <si>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</si>
  <si>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</si>
  <si>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</si>
  <si>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</si>
  <si>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</si>
  <si>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</si>
  <si>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</si>
  <si>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</si>
  <si>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</si>
  <si>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</si>
  <si>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</si>
  <si>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</si>
  <si>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</si>
  <si>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</si>
  <si>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</si>
  <si>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</si>
  <si>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</si>
  <si>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</si>
  <si>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</si>
  <si>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</si>
  <si>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</si>
  <si>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</si>
  <si>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</si>
  <si>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</si>
  <si>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</si>
  <si>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</si>
  <si>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</si>
  <si>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</si>
  <si>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</si>
  <si>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</si>
  <si>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</si>
  <si>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</si>
  <si>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</si>
  <si>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</si>
  <si>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</si>
  <si>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</si>
  <si>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</si>
  <si>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</si>
  <si>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</si>
  <si>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</si>
  <si>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</si>
  <si>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</si>
  <si>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</si>
  <si>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</si>
  <si>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</si>
  <si>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</si>
  <si>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</si>
  <si>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</si>
  <si>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</si>
  <si>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</si>
  <si>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</si>
  <si>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</si>
  <si>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</si>
  <si>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</si>
  <si>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</si>
  <si>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</si>
  <si>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</si>
  <si>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</si>
  <si>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</si>
  <si>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</si>
  <si>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</si>
  <si>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</si>
  <si>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</si>
  <si>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</si>
  <si>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</si>
  <si>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</si>
  <si>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</si>
  <si>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</si>
  <si>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</si>
  <si>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</si>
  <si>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</si>
  <si>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</si>
  <si>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</si>
  <si>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</si>
  <si>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</si>
  <si>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</si>
  <si>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Vyriausioji buhalterė</t>
  </si>
  <si>
    <t>Irena Simanaitienė</t>
  </si>
  <si>
    <t>Direktorė</t>
  </si>
  <si>
    <t>Pateikimo valiuta ir tikslumas: eurais</t>
  </si>
  <si>
    <t>VILKAVIŠKIO SALOMĖJOS NĖRIES PAGRINDINĖ MOKYKLA</t>
  </si>
  <si>
    <t>Įstaigos kodas 302430288, adresas: Nepriklausomybės g.58, Vilkaviškis</t>
  </si>
  <si>
    <t>Daina Juškauskienė</t>
  </si>
  <si>
    <t xml:space="preserve">PAGAL 2018 M. GRUODŽIO 31 D. DUOMENIS </t>
  </si>
  <si>
    <t>P1</t>
  </si>
  <si>
    <t>P2</t>
  </si>
  <si>
    <t>P3</t>
  </si>
  <si>
    <t>P4</t>
  </si>
  <si>
    <t>P5</t>
  </si>
  <si>
    <t>P6</t>
  </si>
  <si>
    <t>P7</t>
  </si>
  <si>
    <t>P8</t>
  </si>
  <si>
    <t>P13</t>
  </si>
  <si>
    <t xml:space="preserve">  2019-03-12 Nr. (1.10.) 5 - 65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</si>
</sst>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0" customWidth="1"/>
    <col min="5" max="6" width="11.8515625" style="7" customWidth="1"/>
    <col min="7" max="16384" width="9.140625" style="7" customWidth="1"/>
  </cols>
  <sheetData>
    <row r="1" spans="1:6" ht="12.75">
      <c r="A1" s="118"/>
      <c r="B1" s="110"/>
      <c r="C1" s="110"/>
      <c r="D1" s="117"/>
      <c r="E1" s="118"/>
      <c r="F1" s="118"/>
    </row>
    <row r="2" spans="1:6" ht="12.75" customHeight="1">
      <c r="A2" s="118"/>
      <c r="B2" s="110"/>
      <c r="C2" s="110"/>
      <c r="D2" s="164" t="s">
        <v>99</v>
      </c>
      <c r="E2" s="165"/>
      <c r="F2" s="165"/>
    </row>
    <row r="3" spans="4:6" ht="12.75">
      <c r="D3" s="164" t="s">
        <v>102</v>
      </c>
      <c r="E3" s="149"/>
      <c r="F3" s="149"/>
    </row>
    <row r="5" spans="1:6" ht="12.75" customHeight="1">
      <c r="A5" s="155" t="s">
        <v>101</v>
      </c>
      <c r="B5" s="149"/>
      <c r="C5" s="149"/>
      <c r="D5" s="149"/>
      <c r="E5" s="149"/>
      <c r="F5" s="149"/>
    </row>
    <row r="6" spans="1:6" ht="12.75" customHeight="1">
      <c r="A6" s="148" t="s">
        <v>0</v>
      </c>
      <c r="B6" s="149"/>
      <c r="C6" s="149"/>
      <c r="D6" s="149"/>
      <c r="E6" s="149"/>
      <c r="F6" s="149"/>
    </row>
    <row r="7" spans="1:6" ht="12.75" customHeight="1">
      <c r="A7" s="148" t="s">
        <v>120</v>
      </c>
      <c r="B7" s="149"/>
      <c r="C7" s="149"/>
      <c r="D7" s="149"/>
      <c r="E7" s="149"/>
      <c r="F7" s="149"/>
    </row>
    <row r="8" spans="1:4" ht="12.75" customHeight="1">
      <c r="A8" s="166"/>
      <c r="B8" s="149"/>
      <c r="C8" s="149"/>
      <c r="D8" s="149"/>
    </row>
    <row r="9" spans="1:6" ht="12.75" customHeight="1">
      <c r="A9" s="148" t="s">
        <v>121</v>
      </c>
      <c r="B9" s="149"/>
      <c r="C9" s="149"/>
      <c r="D9" s="149"/>
      <c r="E9" s="149"/>
      <c r="F9" s="149"/>
    </row>
    <row r="10" spans="1:6" ht="12.75" customHeight="1">
      <c r="A10" s="148" t="s">
        <v>153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66"/>
      <c r="B12" s="149"/>
      <c r="C12" s="149"/>
      <c r="D12" s="149"/>
    </row>
    <row r="13" spans="1:6" ht="12.75" customHeight="1">
      <c r="A13" s="155" t="s">
        <v>1</v>
      </c>
      <c r="B13" s="156"/>
      <c r="C13" s="156"/>
      <c r="D13" s="156"/>
      <c r="E13" s="156"/>
      <c r="F13" s="156"/>
    </row>
    <row r="14" spans="1:6" ht="12.75" customHeight="1">
      <c r="A14" s="155" t="s">
        <v>2</v>
      </c>
      <c r="B14" s="156"/>
      <c r="C14" s="156"/>
      <c r="D14" s="156"/>
      <c r="E14" s="156"/>
      <c r="F14" s="156"/>
    </row>
    <row r="15" s="97" customFormat="1" ht="12.75"/>
    <row r="16" spans="1:6" ht="12.75" customHeight="1">
      <c r="A16" s="148" t="s">
        <v>3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6"/>
      <c r="B18" s="97"/>
      <c r="C18" s="162" t="s">
        <v>157</v>
      </c>
      <c r="D18" s="162"/>
      <c r="E18" s="162"/>
      <c r="F18" s="162"/>
    </row>
    <row r="19" spans="1:6" ht="67.5" customHeight="1">
      <c r="A19" s="3" t="s">
        <v>5</v>
      </c>
      <c r="B19" s="150" t="s">
        <v>6</v>
      </c>
      <c r="C19" s="151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103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>
      <c r="A24" s="79" t="s">
        <v>48</v>
      </c>
      <c r="B24" s="6" t="s">
        <v>167</v>
      </c>
      <c r="C24" s="5"/>
      <c r="D24" s="100"/>
      <c r="E24" s="84"/>
      <c r="F24" s="84"/>
    </row>
    <row r="25" spans="1:6" s="85" customFormat="1" ht="12.75" customHeight="1">
      <c r="A25" s="3" t="s">
        <v>49</v>
      </c>
      <c r="B25" s="91" t="s">
        <v>162</v>
      </c>
      <c r="C25" s="92"/>
      <c r="D25" s="101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164</v>
      </c>
      <c r="D28" s="126"/>
      <c r="E28" s="84"/>
      <c r="F28" s="84"/>
    </row>
    <row r="29" spans="1:6" s="85" customFormat="1" ht="12.75" customHeight="1">
      <c r="A29" s="36" t="s">
        <v>15</v>
      </c>
      <c r="B29" s="10"/>
      <c r="C29" s="67" t="s">
        <v>165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122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104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115</v>
      </c>
      <c r="C44" s="5"/>
      <c r="D44" s="5"/>
      <c r="E44" s="84"/>
      <c r="F44" s="84"/>
    </row>
    <row r="45" spans="1:6" s="85" customFormat="1" ht="12.75" customHeight="1">
      <c r="A45" s="79" t="s">
        <v>100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105</v>
      </c>
      <c r="D48" s="104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108</v>
      </c>
      <c r="D52" s="104"/>
      <c r="E52" s="84"/>
      <c r="F52" s="84"/>
    </row>
    <row r="53" spans="1:6" s="85" customFormat="1" ht="12.75" customHeight="1">
      <c r="A53" s="25" t="s">
        <v>23</v>
      </c>
      <c r="B53" s="5"/>
      <c r="C53" s="41" t="s">
        <v>118</v>
      </c>
      <c r="D53" s="104"/>
      <c r="E53" s="84"/>
      <c r="F53" s="84"/>
    </row>
    <row r="54" spans="1:6" s="85" customFormat="1" ht="12.75">
      <c r="A54" s="25" t="s">
        <v>25</v>
      </c>
      <c r="B54" s="39"/>
      <c r="C54" s="41" t="s">
        <v>106</v>
      </c>
      <c r="D54" s="104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ht="12.75">
      <c r="A57" s="25" t="s">
        <v>31</v>
      </c>
      <c r="B57" s="39"/>
      <c r="C57" s="41" t="s">
        <v>107</v>
      </c>
      <c r="D57" s="104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>
      <c r="A59" s="25" t="s">
        <v>35</v>
      </c>
      <c r="B59" s="39"/>
      <c r="C59" s="41" t="s">
        <v>124</v>
      </c>
      <c r="D59" s="104"/>
      <c r="E59" s="84"/>
      <c r="F59" s="84"/>
    </row>
    <row r="60" spans="1:6" s="85" customFormat="1" ht="12.75" customHeight="1">
      <c r="A60" s="25" t="s">
        <v>155</v>
      </c>
      <c r="B60" s="39"/>
      <c r="C60" s="41" t="s">
        <v>75</v>
      </c>
      <c r="D60" s="104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>
      <c r="A62" s="25" t="s">
        <v>158</v>
      </c>
      <c r="B62" s="39"/>
      <c r="C62" s="41" t="s">
        <v>77</v>
      </c>
      <c r="D62" s="108"/>
      <c r="E62" s="84"/>
      <c r="F62" s="84"/>
    </row>
    <row r="63" spans="1:6" s="85" customFormat="1" ht="12.75" customHeight="1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119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116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117</v>
      </c>
      <c r="D68" s="42"/>
      <c r="E68" s="84"/>
      <c r="F68" s="84"/>
    </row>
    <row r="69" spans="1:6" s="85" customFormat="1" ht="24.75" customHeight="1">
      <c r="A69" s="3"/>
      <c r="B69" s="152" t="s">
        <v>84</v>
      </c>
      <c r="C69" s="153"/>
      <c r="D69" s="5"/>
      <c r="E69" s="84"/>
      <c r="F69" s="84"/>
    </row>
    <row r="70" spans="1:6" s="85" customFormat="1" ht="12.75">
      <c r="A70" s="109"/>
      <c r="B70" s="87"/>
      <c r="C70" s="87"/>
      <c r="D70" s="87"/>
      <c r="E70" s="110"/>
      <c r="F70" s="110"/>
    </row>
    <row r="71" spans="1:6" s="110" customFormat="1" ht="12.75">
      <c r="A71" s="163" t="s">
        <v>170</v>
      </c>
      <c r="B71" s="163"/>
      <c r="C71" s="163"/>
      <c r="D71" s="163"/>
      <c r="E71" s="154" t="s">
        <v>126</v>
      </c>
      <c r="F71" s="154"/>
    </row>
    <row r="72" spans="1:6" s="85" customFormat="1" ht="15" customHeight="1">
      <c r="A72" s="160" t="s">
        <v>173</v>
      </c>
      <c r="B72" s="160"/>
      <c r="C72" s="160"/>
      <c r="D72" s="161"/>
      <c r="E72" s="148" t="s">
        <v>125</v>
      </c>
      <c r="F72" s="148"/>
    </row>
    <row r="73" spans="1:4" s="85" customFormat="1" ht="12.75" customHeight="1">
      <c r="A73" s="158" t="s">
        <v>172</v>
      </c>
      <c r="B73" s="159"/>
      <c r="C73" s="130"/>
      <c r="D73" s="110"/>
    </row>
    <row r="74" spans="1:4" s="85" customFormat="1" ht="12.75" customHeight="1">
      <c r="A74" s="129"/>
      <c r="B74" s="130"/>
      <c r="C74" s="130"/>
      <c r="D74" s="110"/>
    </row>
    <row r="75" spans="1:6" s="85" customFormat="1" ht="12.75">
      <c r="A75" s="145" t="s">
        <v>171</v>
      </c>
      <c r="B75" s="145"/>
      <c r="C75" s="145"/>
      <c r="D75" s="145"/>
      <c r="E75" s="146" t="s">
        <v>126</v>
      </c>
      <c r="F75" s="146"/>
    </row>
    <row r="76" spans="1:6" s="85" customFormat="1" ht="12.75" customHeight="1">
      <c r="A76" s="147" t="s">
        <v>174</v>
      </c>
      <c r="B76" s="147"/>
      <c r="C76" s="147"/>
      <c r="D76" s="147"/>
      <c r="E76" s="148" t="s">
        <v>125</v>
      </c>
      <c r="F76" s="148"/>
    </row>
    <row r="77" s="85" customFormat="1" ht="12.75">
      <c r="D77" s="110"/>
    </row>
    <row r="78" s="85" customFormat="1" ht="12.75">
      <c r="D78" s="110"/>
    </row>
    <row r="79" s="85" customFormat="1" ht="12.75">
      <c r="D79" s="110"/>
    </row>
    <row r="80" s="85" customFormat="1" ht="12.75">
      <c r="D80" s="110"/>
    </row>
    <row r="81" s="85" customFormat="1" ht="12.75">
      <c r="D81" s="110"/>
    </row>
    <row r="82" s="85" customFormat="1" ht="12.75">
      <c r="D82" s="110"/>
    </row>
    <row r="83" s="85" customFormat="1" ht="12.75">
      <c r="D83" s="110"/>
    </row>
    <row r="84" s="85" customFormat="1" ht="12.75">
      <c r="D84" s="110"/>
    </row>
    <row r="85" s="85" customFormat="1" ht="12.75">
      <c r="D85" s="110"/>
    </row>
    <row r="86" s="85" customFormat="1" ht="12.75">
      <c r="D86" s="110"/>
    </row>
    <row r="87" s="85" customFormat="1" ht="12.75">
      <c r="D87" s="110"/>
    </row>
    <row r="88" s="85" customFormat="1" ht="12.75">
      <c r="D88" s="110"/>
    </row>
    <row r="89" s="85" customFormat="1" ht="12.75">
      <c r="D89" s="110"/>
    </row>
    <row r="90" s="85" customFormat="1" ht="12.75">
      <c r="D90" s="110"/>
    </row>
    <row r="91" s="85" customFormat="1" ht="12.75">
      <c r="D91" s="110"/>
    </row>
    <row r="92" s="85" customFormat="1" ht="12.75">
      <c r="D92" s="110"/>
    </row>
    <row r="93" s="85" customFormat="1" ht="12.75">
      <c r="D93" s="110"/>
    </row>
    <row r="94" s="85" customFormat="1" ht="12.75">
      <c r="D94" s="110"/>
    </row>
    <row r="95" s="85" customFormat="1" ht="12.75">
      <c r="D95" s="110"/>
    </row>
    <row r="96" s="85" customFormat="1" ht="12.75">
      <c r="D96" s="110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6"/>
      <c r="B1" s="62"/>
      <c r="C1" s="62"/>
      <c r="D1" s="62"/>
      <c r="E1" s="117"/>
      <c r="F1" s="116"/>
      <c r="G1" s="116"/>
    </row>
    <row r="2" spans="5:7" ht="12.75">
      <c r="E2" s="169" t="s">
        <v>99</v>
      </c>
      <c r="F2" s="170"/>
      <c r="G2" s="170"/>
    </row>
    <row r="3" spans="5:7" ht="12.75">
      <c r="E3" s="171" t="s">
        <v>128</v>
      </c>
      <c r="F3" s="172"/>
      <c r="G3" s="172"/>
    </row>
    <row r="5" spans="1:7" ht="12.75">
      <c r="A5" s="176"/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181</v>
      </c>
      <c r="B7" s="174"/>
      <c r="C7" s="174"/>
      <c r="D7" s="174"/>
      <c r="E7" s="174"/>
      <c r="F7" s="175"/>
      <c r="G7" s="175"/>
    </row>
    <row r="8" spans="1:7" ht="12.75">
      <c r="A8" s="173" t="s">
        <v>129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182</v>
      </c>
      <c r="B9" s="174"/>
      <c r="C9" s="174"/>
      <c r="D9" s="174"/>
      <c r="E9" s="174"/>
      <c r="F9" s="175"/>
      <c r="G9" s="175"/>
    </row>
    <row r="10" spans="1:7" ht="12.75">
      <c r="A10" s="148" t="s">
        <v>130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184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194</v>
      </c>
      <c r="B16" s="186"/>
      <c r="C16" s="186"/>
      <c r="D16" s="186"/>
      <c r="E16" s="186"/>
      <c r="F16" s="187"/>
      <c r="G16" s="187"/>
    </row>
    <row r="17" spans="1:7" ht="12.75">
      <c r="A17" s="173" t="s">
        <v>4</v>
      </c>
      <c r="B17" s="173"/>
      <c r="C17" s="173"/>
      <c r="D17" s="173"/>
      <c r="E17" s="173"/>
      <c r="F17" s="187"/>
      <c r="G17" s="187"/>
    </row>
    <row r="18" spans="1:7" ht="12.75" customHeight="1">
      <c r="A18" s="11"/>
      <c r="B18" s="13"/>
      <c r="C18" s="13"/>
      <c r="D18" s="162" t="s">
        <v>180</v>
      </c>
      <c r="E18" s="162"/>
      <c r="F18" s="162"/>
      <c r="G18" s="162"/>
    </row>
    <row r="19" spans="1:7" ht="67.5" customHeight="1">
      <c r="A19" s="3" t="s">
        <v>5</v>
      </c>
      <c r="B19" s="179" t="s">
        <v>6</v>
      </c>
      <c r="C19" s="180"/>
      <c r="D19" s="181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36"/>
      <c r="F20" s="133">
        <f>F21+F27</f>
        <v>182737.89</v>
      </c>
      <c r="G20" s="143">
        <f>G21+G27</f>
        <v>240522.76</v>
      </c>
    </row>
    <row r="21" spans="1:7" s="16" customFormat="1" ht="12.75" customHeight="1">
      <c r="A21" s="43" t="s">
        <v>12</v>
      </c>
      <c r="B21" s="51" t="s">
        <v>103</v>
      </c>
      <c r="C21" s="21"/>
      <c r="D21" s="22"/>
      <c r="E21" s="36" t="s">
        <v>185</v>
      </c>
      <c r="F21" s="142">
        <f>F22+F23+F24+F25+F26</f>
        <v>1161.64</v>
      </c>
      <c r="G21" s="142">
        <f>G22+G23+G24+G25+G26</f>
        <v>1195</v>
      </c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5"/>
      <c r="F22" s="19"/>
      <c r="G22" s="19"/>
    </row>
    <row r="23" spans="1:7" s="16" customFormat="1" ht="12.75" customHeight="1">
      <c r="A23" s="36" t="s">
        <v>15</v>
      </c>
      <c r="B23" s="10"/>
      <c r="C23" s="63" t="s">
        <v>132</v>
      </c>
      <c r="D23" s="42"/>
      <c r="E23" s="136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6"/>
      <c r="F24" s="142">
        <v>1161.64</v>
      </c>
      <c r="G24" s="142">
        <v>1195</v>
      </c>
    </row>
    <row r="25" spans="1:7" s="16" customFormat="1" ht="12.75" customHeight="1">
      <c r="A25" s="36" t="s">
        <v>18</v>
      </c>
      <c r="B25" s="10"/>
      <c r="C25" s="63" t="s">
        <v>141</v>
      </c>
      <c r="D25" s="42"/>
      <c r="E25" s="43"/>
      <c r="F25" s="144"/>
      <c r="G25" s="19"/>
    </row>
    <row r="26" spans="1:7" s="16" customFormat="1" ht="12.75" customHeight="1">
      <c r="A26" s="121" t="s">
        <v>97</v>
      </c>
      <c r="B26" s="10"/>
      <c r="C26" s="37" t="s">
        <v>85</v>
      </c>
      <c r="D26" s="38"/>
      <c r="E26" s="43"/>
      <c r="F26" s="144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43" t="s">
        <v>186</v>
      </c>
      <c r="F27" s="19">
        <f>F28+F29+F30+F31+F32+F33+F34+F35+F36+F37</f>
        <v>181576.25</v>
      </c>
      <c r="G27" s="19">
        <f>G28+G29+G30+G31+G32+G33+G34+G35+G36+G37</f>
        <v>239327.76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6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6"/>
      <c r="F29" s="19">
        <v>156092.52</v>
      </c>
      <c r="G29" s="19">
        <v>211457.89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6"/>
      <c r="F30" s="142"/>
      <c r="G30" s="142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6"/>
      <c r="F31" s="19"/>
      <c r="G31" s="19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6"/>
      <c r="F32" s="142">
        <v>1186.75</v>
      </c>
      <c r="G32" s="19">
        <v>1635.59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6"/>
      <c r="F33" s="19"/>
      <c r="G33" s="19">
        <v>82.64</v>
      </c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6"/>
      <c r="F34" s="19"/>
      <c r="G34" s="19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6"/>
      <c r="F35" s="19">
        <v>7331.47</v>
      </c>
      <c r="G35" s="19">
        <v>9644.93</v>
      </c>
    </row>
    <row r="36" spans="1:7" s="16" customFormat="1" ht="12.75" customHeight="1">
      <c r="A36" s="36" t="s">
        <v>37</v>
      </c>
      <c r="B36" s="39"/>
      <c r="C36" s="66" t="s">
        <v>131</v>
      </c>
      <c r="D36" s="67"/>
      <c r="E36" s="136"/>
      <c r="F36" s="19">
        <v>16965.51</v>
      </c>
      <c r="G36" s="142">
        <v>16506.71</v>
      </c>
    </row>
    <row r="37" spans="1:7" s="16" customFormat="1" ht="12.75" customHeight="1">
      <c r="A37" s="36" t="s">
        <v>38</v>
      </c>
      <c r="B37" s="10"/>
      <c r="C37" s="63" t="s">
        <v>156</v>
      </c>
      <c r="D37" s="42"/>
      <c r="E37" s="43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43"/>
      <c r="F38" s="19"/>
      <c r="G38" s="19"/>
    </row>
    <row r="39" spans="1:7" s="125" customFormat="1" ht="12.75" customHeight="1">
      <c r="A39" s="79" t="s">
        <v>48</v>
      </c>
      <c r="B39" s="6" t="s">
        <v>166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163</v>
      </c>
      <c r="C40" s="44"/>
      <c r="D40" s="18"/>
      <c r="E40" s="136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43"/>
      <c r="F41" s="133">
        <f>F42+F48+F49+F57</f>
        <v>93605.06</v>
      </c>
      <c r="G41" s="133">
        <f>G42+G48+G49+G57</f>
        <v>80705.20999999999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43" t="s">
        <v>187</v>
      </c>
      <c r="F42" s="19">
        <f>F43+F44+F45+F46+F47</f>
        <v>30.93</v>
      </c>
      <c r="G42" s="19">
        <f>G43+G44+G45+G46+G47</f>
        <v>50.49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6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6"/>
      <c r="F44" s="19">
        <v>30.93</v>
      </c>
      <c r="G44" s="19">
        <v>50.49</v>
      </c>
    </row>
    <row r="45" spans="1:7" s="16" customFormat="1" ht="12.75">
      <c r="A45" s="25" t="s">
        <v>16</v>
      </c>
      <c r="B45" s="39"/>
      <c r="C45" s="66" t="s">
        <v>133</v>
      </c>
      <c r="D45" s="67"/>
      <c r="E45" s="136"/>
      <c r="F45" s="144"/>
      <c r="G45" s="19"/>
    </row>
    <row r="46" spans="1:7" s="16" customFormat="1" ht="12.75">
      <c r="A46" s="25" t="s">
        <v>18</v>
      </c>
      <c r="B46" s="39"/>
      <c r="C46" s="66" t="s">
        <v>151</v>
      </c>
      <c r="D46" s="67"/>
      <c r="E46" s="136"/>
      <c r="F46" s="144"/>
      <c r="G46" s="19"/>
    </row>
    <row r="47" spans="1:7" s="16" customFormat="1" ht="12.75" customHeight="1">
      <c r="A47" s="25" t="s">
        <v>97</v>
      </c>
      <c r="B47" s="46"/>
      <c r="C47" s="191" t="s">
        <v>165</v>
      </c>
      <c r="D47" s="192"/>
      <c r="E47" s="136"/>
      <c r="F47" s="144"/>
      <c r="G47" s="19"/>
    </row>
    <row r="48" spans="1:7" s="16" customFormat="1" ht="12.75" customHeight="1">
      <c r="A48" s="79" t="s">
        <v>19</v>
      </c>
      <c r="B48" s="94" t="s">
        <v>122</v>
      </c>
      <c r="C48" s="76"/>
      <c r="D48" s="95"/>
      <c r="E48" s="43" t="s">
        <v>188</v>
      </c>
      <c r="F48" s="19">
        <v>82.54</v>
      </c>
      <c r="G48" s="19">
        <v>138.01</v>
      </c>
    </row>
    <row r="49" spans="1:7" s="16" customFormat="1" ht="12.75" customHeight="1">
      <c r="A49" s="79" t="s">
        <v>39</v>
      </c>
      <c r="B49" s="71" t="s">
        <v>104</v>
      </c>
      <c r="C49" s="73"/>
      <c r="D49" s="93"/>
      <c r="E49" s="43" t="s">
        <v>189</v>
      </c>
      <c r="F49" s="19">
        <f>SUM(F50:F55)</f>
        <v>75372.25</v>
      </c>
      <c r="G49" s="19">
        <v>77394.26</v>
      </c>
    </row>
    <row r="50" spans="1:7" s="16" customFormat="1" ht="12.75" customHeight="1">
      <c r="A50" s="25" t="s">
        <v>41</v>
      </c>
      <c r="B50" s="73"/>
      <c r="C50" s="122" t="s">
        <v>87</v>
      </c>
      <c r="D50" s="75"/>
      <c r="E50" s="43"/>
      <c r="F50" s="19"/>
      <c r="G50" s="19"/>
    </row>
    <row r="51" spans="1:7" s="16" customFormat="1" ht="12.75" customHeight="1">
      <c r="A51" s="123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/>
      <c r="G52" s="19"/>
    </row>
    <row r="53" spans="1:7" s="16" customFormat="1" ht="12.75" customHeight="1">
      <c r="A53" s="25" t="s">
        <v>44</v>
      </c>
      <c r="B53" s="39"/>
      <c r="C53" s="191" t="s">
        <v>94</v>
      </c>
      <c r="D53" s="192"/>
      <c r="E53" s="139"/>
      <c r="F53" s="19">
        <v>162.34</v>
      </c>
      <c r="G53" s="19">
        <v>71.17</v>
      </c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9"/>
      <c r="F54" s="19">
        <v>73520.84</v>
      </c>
      <c r="G54" s="19">
        <v>76683.58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43"/>
      <c r="F55" s="19">
        <v>1689.07</v>
      </c>
      <c r="G55" s="19">
        <v>639.51</v>
      </c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44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43" t="s">
        <v>190</v>
      </c>
      <c r="F57" s="19">
        <v>18119.34</v>
      </c>
      <c r="G57" s="19">
        <v>3122.45</v>
      </c>
    </row>
    <row r="58" spans="1:7" s="16" customFormat="1" ht="12.75" customHeight="1">
      <c r="A58" s="43"/>
      <c r="B58" s="31" t="s">
        <v>60</v>
      </c>
      <c r="C58" s="32"/>
      <c r="D58" s="33"/>
      <c r="E58" s="43"/>
      <c r="F58" s="133">
        <f>F20+F41</f>
        <v>276342.95</v>
      </c>
      <c r="G58" s="133">
        <f>G20+G41</f>
        <v>321227.97</v>
      </c>
    </row>
    <row r="59" spans="1:7" s="16" customFormat="1" ht="12.75" customHeight="1">
      <c r="A59" s="1" t="s">
        <v>61</v>
      </c>
      <c r="B59" s="17" t="s">
        <v>62</v>
      </c>
      <c r="C59" s="17"/>
      <c r="D59" s="114"/>
      <c r="E59" s="43" t="s">
        <v>191</v>
      </c>
      <c r="F59" s="133">
        <f>F60+F61+F62+F63</f>
        <v>200795.75999999998</v>
      </c>
      <c r="G59" s="133">
        <f>G60+G61+G62+G63</f>
        <v>243818.85000000003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43"/>
      <c r="F60" s="19">
        <v>16547.14</v>
      </c>
      <c r="G60" s="19">
        <v>16832.04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43"/>
      <c r="F61" s="35">
        <v>165122.05</v>
      </c>
      <c r="G61" s="35">
        <v>221867.76</v>
      </c>
    </row>
    <row r="62" spans="1:7" s="16" customFormat="1" ht="12.75" customHeight="1">
      <c r="A62" s="43" t="s">
        <v>39</v>
      </c>
      <c r="B62" s="193" t="s">
        <v>115</v>
      </c>
      <c r="C62" s="194"/>
      <c r="D62" s="153"/>
      <c r="E62" s="43"/>
      <c r="F62" s="19">
        <v>15257.74</v>
      </c>
      <c r="G62" s="19">
        <v>1743.14</v>
      </c>
    </row>
    <row r="63" spans="1:7" s="16" customFormat="1" ht="12.75" customHeight="1">
      <c r="A63" s="43" t="s">
        <v>100</v>
      </c>
      <c r="B63" s="9" t="s">
        <v>65</v>
      </c>
      <c r="C63" s="10"/>
      <c r="D63" s="8"/>
      <c r="E63" s="43"/>
      <c r="F63" s="19">
        <v>3868.83</v>
      </c>
      <c r="G63" s="19">
        <v>3375.91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43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43"/>
      <c r="F65" s="19"/>
      <c r="G65" s="19"/>
    </row>
    <row r="66" spans="1:7" s="16" customFormat="1" ht="12.75">
      <c r="A66" s="36" t="s">
        <v>13</v>
      </c>
      <c r="B66" s="56"/>
      <c r="C66" s="63" t="s">
        <v>105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43"/>
      <c r="F67" s="19"/>
      <c r="G67" s="19"/>
    </row>
    <row r="68" spans="1:7" s="16" customFormat="1" ht="12.75" customHeight="1">
      <c r="A68" s="36" t="s">
        <v>111</v>
      </c>
      <c r="B68" s="10"/>
      <c r="C68" s="63" t="s">
        <v>70</v>
      </c>
      <c r="D68" s="42"/>
      <c r="E68" s="140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79" t="s">
        <v>192</v>
      </c>
      <c r="F69" s="134">
        <f>F70+F71+F72+F73+F74+F75+F78+F79+F80+F81+F82+F83</f>
        <v>74844.4</v>
      </c>
      <c r="G69" s="134">
        <f>G70+G71+G72+G73+G74+G75+G78+G79+G80+G81+G82+G83</f>
        <v>77060.81</v>
      </c>
    </row>
    <row r="70" spans="1:7" s="16" customFormat="1" ht="12.75" customHeight="1">
      <c r="A70" s="36" t="s">
        <v>21</v>
      </c>
      <c r="B70" s="10"/>
      <c r="C70" s="63" t="s">
        <v>108</v>
      </c>
      <c r="D70" s="38"/>
      <c r="E70" s="43"/>
      <c r="F70" s="19"/>
      <c r="G70" s="19"/>
    </row>
    <row r="71" spans="1:7" s="16" customFormat="1" ht="12.75" customHeight="1">
      <c r="A71" s="36" t="s">
        <v>23</v>
      </c>
      <c r="B71" s="56"/>
      <c r="C71" s="63" t="s">
        <v>118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106</v>
      </c>
      <c r="D72" s="72"/>
      <c r="E72" s="139"/>
      <c r="F72" s="19"/>
      <c r="G72" s="19"/>
    </row>
    <row r="73" spans="1:7" s="16" customFormat="1" ht="12.75">
      <c r="A73" s="120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1"/>
      <c r="F74" s="19"/>
      <c r="G74" s="19"/>
    </row>
    <row r="75" spans="1:7" s="16" customFormat="1" ht="12.75" customHeight="1">
      <c r="A75" s="124" t="s">
        <v>31</v>
      </c>
      <c r="B75" s="81"/>
      <c r="C75" s="119" t="s">
        <v>107</v>
      </c>
      <c r="D75" s="87"/>
      <c r="E75" s="43"/>
      <c r="F75" s="19"/>
      <c r="G75" s="19"/>
    </row>
    <row r="76" spans="1:7" s="16" customFormat="1" ht="12.75" customHeight="1">
      <c r="A76" s="25" t="s">
        <v>159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160</v>
      </c>
      <c r="B77" s="39"/>
      <c r="C77" s="40"/>
      <c r="D77" s="67" t="s">
        <v>73</v>
      </c>
      <c r="E77" s="136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6"/>
      <c r="F78" s="19"/>
      <c r="G78" s="19"/>
    </row>
    <row r="79" spans="1:7" s="16" customFormat="1" ht="12.75" customHeight="1">
      <c r="A79" s="25" t="s">
        <v>35</v>
      </c>
      <c r="B79" s="47"/>
      <c r="C79" s="66" t="s">
        <v>124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43"/>
      <c r="F80" s="19">
        <v>11602.57</v>
      </c>
      <c r="G80" s="19">
        <v>18407.84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43"/>
      <c r="F81" s="19"/>
      <c r="G81" s="19">
        <v>5925.28</v>
      </c>
    </row>
    <row r="82" spans="1:7" s="16" customFormat="1" ht="12.75" customHeight="1">
      <c r="A82" s="36" t="s">
        <v>158</v>
      </c>
      <c r="B82" s="39"/>
      <c r="C82" s="66" t="s">
        <v>96</v>
      </c>
      <c r="D82" s="67"/>
      <c r="E82" s="139"/>
      <c r="F82" s="19">
        <v>63241.83</v>
      </c>
      <c r="G82" s="19">
        <v>48943.97</v>
      </c>
    </row>
    <row r="83" spans="1:7" s="16" customFormat="1" ht="12.75" customHeight="1">
      <c r="A83" s="36" t="s">
        <v>161</v>
      </c>
      <c r="B83" s="10"/>
      <c r="C83" s="63" t="s">
        <v>77</v>
      </c>
      <c r="D83" s="42"/>
      <c r="E83" s="139"/>
      <c r="F83" s="19"/>
      <c r="G83" s="19">
        <v>3783.72</v>
      </c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0"/>
      <c r="F84" s="133">
        <f>F85+F86+F89+F90</f>
        <v>702.79</v>
      </c>
      <c r="G84" s="133">
        <f>G85+G86+G89+G90</f>
        <v>348.31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0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43"/>
      <c r="F86" s="19">
        <f>F87+F88</f>
        <v>0</v>
      </c>
      <c r="G86" s="19">
        <f>G87+G88</f>
        <v>0</v>
      </c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43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43"/>
      <c r="F88" s="19"/>
      <c r="G88" s="19"/>
    </row>
    <row r="89" spans="1:7" s="16" customFormat="1" ht="12.75" customHeight="1">
      <c r="A89" s="79" t="s">
        <v>39</v>
      </c>
      <c r="B89" s="40" t="s">
        <v>119</v>
      </c>
      <c r="C89" s="40"/>
      <c r="D89" s="41"/>
      <c r="E89" s="43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3" t="s">
        <v>193</v>
      </c>
      <c r="F90" s="133">
        <f>F91+F92</f>
        <v>702.79</v>
      </c>
      <c r="G90" s="19">
        <f>G91+G92</f>
        <v>348.31</v>
      </c>
    </row>
    <row r="91" spans="1:7" s="16" customFormat="1" ht="12.75" customHeight="1">
      <c r="A91" s="36" t="s">
        <v>134</v>
      </c>
      <c r="B91" s="44"/>
      <c r="C91" s="63" t="s">
        <v>116</v>
      </c>
      <c r="D91" s="14"/>
      <c r="E91" s="136"/>
      <c r="F91" s="19">
        <v>354.48</v>
      </c>
      <c r="G91" s="19"/>
    </row>
    <row r="92" spans="1:7" s="16" customFormat="1" ht="12.75" customHeight="1">
      <c r="A92" s="36" t="s">
        <v>135</v>
      </c>
      <c r="B92" s="44"/>
      <c r="C92" s="63" t="s">
        <v>117</v>
      </c>
      <c r="D92" s="14"/>
      <c r="E92" s="136"/>
      <c r="F92" s="19">
        <v>348.31</v>
      </c>
      <c r="G92" s="19">
        <v>348.31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>
      <c r="A94" s="1"/>
      <c r="B94" s="152" t="s">
        <v>136</v>
      </c>
      <c r="C94" s="195"/>
      <c r="D94" s="192"/>
      <c r="E94" s="43"/>
      <c r="F94" s="143">
        <f>F59+F69+F84</f>
        <v>276342.94999999995</v>
      </c>
      <c r="G94" s="133">
        <f>G59+G69+G84</f>
        <v>321227.97000000003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82" t="s">
        <v>179</v>
      </c>
      <c r="B96" s="182"/>
      <c r="C96" s="182"/>
      <c r="D96" s="182"/>
      <c r="E96" s="182"/>
      <c r="F96" s="174" t="s">
        <v>183</v>
      </c>
      <c r="G96" s="174"/>
    </row>
    <row r="97" spans="1:7" s="16" customFormat="1" ht="12.75">
      <c r="A97" s="188" t="s">
        <v>176</v>
      </c>
      <c r="B97" s="188"/>
      <c r="C97" s="188"/>
      <c r="D97" s="188"/>
      <c r="E97" s="188"/>
      <c r="F97" s="173" t="s">
        <v>125</v>
      </c>
      <c r="G97" s="173"/>
    </row>
    <row r="98" spans="1:7" s="16" customFormat="1" ht="12.75">
      <c r="A98" s="189" t="s">
        <v>172</v>
      </c>
      <c r="B98" s="190"/>
      <c r="C98" s="190"/>
      <c r="D98" s="190"/>
      <c r="E98" s="98"/>
      <c r="F98" s="13"/>
      <c r="G98" s="13"/>
    </row>
    <row r="99" spans="1:7" s="16" customFormat="1" ht="12.75">
      <c r="A99" s="131"/>
      <c r="B99" s="132"/>
      <c r="C99" s="132"/>
      <c r="D99" s="132"/>
      <c r="E99" s="98"/>
      <c r="F99" s="13"/>
      <c r="G99" s="13"/>
    </row>
    <row r="100" spans="1:7" s="16" customFormat="1" ht="12.75">
      <c r="A100" s="167" t="s">
        <v>177</v>
      </c>
      <c r="B100" s="167"/>
      <c r="C100" s="167"/>
      <c r="D100" s="167"/>
      <c r="E100" s="167"/>
      <c r="F100" s="168" t="s">
        <v>178</v>
      </c>
      <c r="G100" s="168"/>
    </row>
    <row r="101" spans="1:7" s="16" customFormat="1" ht="12.75" customHeight="1">
      <c r="A101" s="160" t="s">
        <v>175</v>
      </c>
      <c r="B101" s="160"/>
      <c r="C101" s="160"/>
      <c r="D101" s="160"/>
      <c r="E101" s="160"/>
      <c r="F101" s="148" t="s">
        <v>125</v>
      </c>
      <c r="G101" s="148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17"/>
    </row>
    <row r="2" spans="5:7" ht="12.75">
      <c r="E2" s="171" t="s">
        <v>99</v>
      </c>
      <c r="F2" s="172"/>
      <c r="G2" s="172"/>
    </row>
    <row r="3" spans="5:7" ht="12.75">
      <c r="E3" s="171" t="s">
        <v>137</v>
      </c>
      <c r="F3" s="172"/>
      <c r="G3" s="172"/>
    </row>
    <row r="5" spans="1:7" ht="12.75">
      <c r="A5" s="176" t="s">
        <v>98</v>
      </c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0</v>
      </c>
      <c r="B7" s="174"/>
      <c r="C7" s="174"/>
      <c r="D7" s="174"/>
      <c r="E7" s="174"/>
      <c r="F7" s="175"/>
      <c r="G7" s="175"/>
    </row>
    <row r="8" spans="1:7" ht="12.75">
      <c r="A8" s="173" t="s">
        <v>138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123</v>
      </c>
      <c r="B9" s="174"/>
      <c r="C9" s="174"/>
      <c r="D9" s="174"/>
      <c r="E9" s="174"/>
      <c r="F9" s="175"/>
      <c r="G9" s="175"/>
    </row>
    <row r="10" spans="1:7" ht="12.75">
      <c r="A10" s="148" t="s">
        <v>152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2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3</v>
      </c>
      <c r="B16" s="174"/>
      <c r="C16" s="174"/>
      <c r="D16" s="174"/>
      <c r="E16" s="174"/>
      <c r="F16" s="175"/>
      <c r="G16" s="175"/>
    </row>
    <row r="17" spans="1:7" ht="12.75">
      <c r="A17" s="173" t="s">
        <v>4</v>
      </c>
      <c r="B17" s="173"/>
      <c r="C17" s="173"/>
      <c r="D17" s="173"/>
      <c r="E17" s="173"/>
      <c r="F17" s="175"/>
      <c r="G17" s="17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139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99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103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131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5"/>
      <c r="F40" s="19"/>
      <c r="G40" s="19"/>
    </row>
    <row r="41" spans="1:7" s="16" customFormat="1" ht="12.75">
      <c r="A41" s="25" t="s">
        <v>142</v>
      </c>
      <c r="B41" s="39"/>
      <c r="C41" s="40"/>
      <c r="D41" s="41" t="s">
        <v>110</v>
      </c>
      <c r="E41" s="69"/>
      <c r="F41" s="19"/>
      <c r="G41" s="19"/>
    </row>
    <row r="42" spans="1:7" s="16" customFormat="1" ht="12.75">
      <c r="A42" s="25" t="s">
        <v>114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143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144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145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>
      <c r="A47" s="79" t="s">
        <v>48</v>
      </c>
      <c r="B47" s="94" t="s">
        <v>166</v>
      </c>
      <c r="C47" s="76"/>
      <c r="D47" s="95"/>
      <c r="E47" s="127"/>
      <c r="F47" s="84"/>
      <c r="G47" s="84"/>
    </row>
    <row r="48" spans="1:7" s="16" customFormat="1" ht="12.75" customHeight="1">
      <c r="A48" s="1" t="s">
        <v>49</v>
      </c>
      <c r="B48" s="17" t="s">
        <v>162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91" t="s">
        <v>164</v>
      </c>
      <c r="D51" s="192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165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122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149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91" t="s">
        <v>94</v>
      </c>
      <c r="D58" s="192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91" t="s">
        <v>88</v>
      </c>
      <c r="D59" s="201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202" t="s">
        <v>64</v>
      </c>
      <c r="C66" s="203"/>
      <c r="D66" s="204"/>
      <c r="E66" s="83"/>
      <c r="F66" s="84"/>
      <c r="G66" s="84"/>
    </row>
    <row r="67" spans="1:7" s="16" customFormat="1" ht="12.75" customHeight="1">
      <c r="A67" s="79" t="s">
        <v>39</v>
      </c>
      <c r="B67" s="9" t="s">
        <v>146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105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5" t="s">
        <v>118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106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107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124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113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119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147</v>
      </c>
      <c r="B90" s="44"/>
      <c r="C90" s="63" t="s">
        <v>116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117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52" t="s">
        <v>148</v>
      </c>
      <c r="C93" s="195"/>
      <c r="D93" s="192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82" t="s">
        <v>154</v>
      </c>
      <c r="B95" s="182"/>
      <c r="C95" s="182"/>
      <c r="D95" s="182"/>
      <c r="E95" s="182"/>
      <c r="F95" s="174" t="s">
        <v>127</v>
      </c>
      <c r="G95" s="174"/>
    </row>
    <row r="96" spans="1:7" s="16" customFormat="1" ht="12.75">
      <c r="A96" s="188" t="s">
        <v>168</v>
      </c>
      <c r="B96" s="188"/>
      <c r="C96" s="188"/>
      <c r="D96" s="188"/>
      <c r="E96" s="188"/>
      <c r="F96" s="173" t="s">
        <v>125</v>
      </c>
      <c r="G96" s="173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 customHeight="1">
      <c r="A98" s="167" t="s">
        <v>154</v>
      </c>
      <c r="B98" s="167"/>
      <c r="C98" s="167"/>
      <c r="D98" s="167"/>
      <c r="E98" s="167"/>
      <c r="F98" s="168" t="s">
        <v>127</v>
      </c>
      <c r="G98" s="168"/>
    </row>
    <row r="99" spans="1:7" s="16" customFormat="1" ht="15" customHeight="1">
      <c r="A99" s="160" t="s">
        <v>169</v>
      </c>
      <c r="B99" s="160"/>
      <c r="C99" s="160"/>
      <c r="D99" s="160"/>
      <c r="E99" s="160"/>
      <c r="F99" s="148" t="s">
        <v>125</v>
      </c>
      <c r="G99" s="148"/>
    </row>
    <row r="100" spans="1:7" s="16" customFormat="1" ht="12.75">
      <c r="A100" s="128"/>
      <c r="B100" s="128"/>
      <c r="C100" s="128"/>
      <c r="D100" s="128"/>
      <c r="E100" s="116"/>
      <c r="F100" s="15"/>
      <c r="G100" s="15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Adminas</cp:lastModifiedBy>
  <cp:lastPrinted>2019-03-12T10:58:24Z</cp:lastPrinted>
  <dcterms:created xsi:type="dcterms:W3CDTF">2009-07-20T14:30:53Z</dcterms:created>
  <dcterms:modified xsi:type="dcterms:W3CDTF">2019-03-12T10:59:02Z</dcterms:modified>
  <cp:category/>
  <cp:version/>
  <cp:contentType/>
  <cp:contentStatus/>
</cp:coreProperties>
</file>