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  <sheet name="Lapas1" sheetId="2" r:id="rId2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<sst xmlns="http://schemas.openxmlformats.org/spreadsheetml/2006/main" count="315" uniqueCount="145">
  <si>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</si>
  <si>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</si>
  <si>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</si>
  <si>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</si>
  <si>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</si>
  <si>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</si>
  <si>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</si>
  <si>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</si>
  <si>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</si>
  <si>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</si>
  <si>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</si>
  <si>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</si>
  <si>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</si>
  <si>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</si>
  <si>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</si>
  <si>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</si>
  <si>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</si>
  <si>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</si>
  <si>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</si>
  <si>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</si>
  <si>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</si>
  <si>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</si>
  <si>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</si>
  <si>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</si>
  <si>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</si>
  <si>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</si>
  <si>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</si>
  <si>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</si>
  <si>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</si>
  <si>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</si>
  <si>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</si>
  <si>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</si>
  <si>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</si>
  <si>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</si>
  <si>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</si>
  <si>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</si>
  <si>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</si>
  <si>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</si>
  <si>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</si>
  <si>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</si>
  <si>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</si>
  <si>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</si>
  <si>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</si>
  <si>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</si>
  <si>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</si>
  <si>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</si>
  <si>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</si>
  <si>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</si>
  <si>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</si>
  <si>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</si>
  <si>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</si>
  <si>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</si>
  <si>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</si>
  <si>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</si>
  <si>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</si>
  <si>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</si>
  <si>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</si>
  <si>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</si>
  <si>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</si>
  <si>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</si>
  <si>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</si>
  <si>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</si>
  <si>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</si>
  <si>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</si>
  <si>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</si>
  <si>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</si>
  <si>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</si>
  <si>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</si>
  <si>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</si>
  <si>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</si>
  <si>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</si>
  <si>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</si>
  <si>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</si>
  <si>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</si>
  <si>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</si>
  <si>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</si>
  <si>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</si>
  <si>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</si>
  <si>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</si>
  <si>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</si>
  <si>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</si>
  <si>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</si>
  <si>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</si>
  <si>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</si>
  <si>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</si>
  <si>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</si>
  <si>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</si>
  <si>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</si>
  <si>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</si>
  <si>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</si>
  <si>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</si>
  <si>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</si>
  <si>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</si>
  <si>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</si>
  <si>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</si>
  <si>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</si>
  <si>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</si>
  <si>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</si>
  <si>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</si>
  <si>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</si>
  <si>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</si>
  <si>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</si>
  <si>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</si>
  <si>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</si>
  <si>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</si>
  <si>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</si>
  <si>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</si>
  <si>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</si>
  <si>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</si>
  <si>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</si>
  <si>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</si>
  <si>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</si>
  <si>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</si>
  <si>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</si>
  <si>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</si>
  <si>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</si>
  <si>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</si>
  <si>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</si>
  <si>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</si>
  <si>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</si>
  <si>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</si>
  <si>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</si>
  <si>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</si>
  <si>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</si>
  <si>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</si>
  <si>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</si>
  <si>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</si>
  <si>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</si>
  <si>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</si>
  <si>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</si>
  <si>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</si>
  <si>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</si>
  <si>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</si>
  <si>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</si>
  <si>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Vilkaviškio Salomėjos Nėries pagrindinė mokykla</t>
  </si>
  <si>
    <t>PAGAL  2015.06.30 D. DUOMENIS</t>
  </si>
  <si>
    <t xml:space="preserve">2015.07.23 Nr.     </t>
  </si>
  <si>
    <t>15-20</t>
  </si>
  <si>
    <t>Įstaigos kodas 302430288, adresas: Nepriklausomybės g.58, Vilkaviškis</t>
  </si>
  <si>
    <t>Direktorė</t>
  </si>
  <si>
    <t>Daina Juškauskienė</t>
  </si>
  <si>
    <t xml:space="preserve">Vyriausioji buhalterė                                                                                      </t>
  </si>
  <si>
    <t>Irena Simanaitienė</t>
  </si>
  <si>
    <t>PAGAL  2018 M. RUGSĖJO 30 D. DUOMENIS</t>
  </si>
  <si>
    <t>2018.10.18 Nr. (1.10.) 5 -328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</si>
</sst>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zoomScalePageLayoutView="0" workbookViewId="0" topLeftCell="A1">
      <selection activeCell="A13" sqref="A13:I1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7" t="s">
        <v>44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9" t="s">
        <v>43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0" t="s">
        <v>134</v>
      </c>
      <c r="B7" s="81"/>
      <c r="C7" s="81"/>
      <c r="D7" s="81"/>
      <c r="E7" s="81"/>
      <c r="F7" s="81"/>
      <c r="G7" s="81"/>
      <c r="H7" s="81"/>
      <c r="I7" s="81"/>
    </row>
    <row r="8" spans="1:9" ht="15">
      <c r="A8" s="82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5">
      <c r="A9" s="82" t="s">
        <v>138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82" t="s">
        <v>46</v>
      </c>
      <c r="B10" s="83"/>
      <c r="C10" s="83"/>
      <c r="D10" s="83"/>
      <c r="E10" s="83"/>
      <c r="F10" s="83"/>
      <c r="G10" s="83"/>
      <c r="H10" s="83"/>
      <c r="I10" s="83"/>
    </row>
    <row r="11" spans="1:9" ht="15">
      <c r="A11" s="82" t="s">
        <v>45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84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85" t="s">
        <v>2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2"/>
      <c r="B14" s="83"/>
      <c r="C14" s="83"/>
      <c r="D14" s="83"/>
      <c r="E14" s="83"/>
      <c r="F14" s="83"/>
      <c r="G14" s="83"/>
      <c r="H14" s="83"/>
      <c r="I14" s="83"/>
    </row>
    <row r="15" spans="1:9" ht="15">
      <c r="A15" s="85" t="s">
        <v>143</v>
      </c>
      <c r="B15" s="86"/>
      <c r="C15" s="86"/>
      <c r="D15" s="86"/>
      <c r="E15" s="86"/>
      <c r="F15" s="86"/>
      <c r="G15" s="86"/>
      <c r="H15" s="86"/>
      <c r="I15" s="8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89" t="s">
        <v>144</v>
      </c>
      <c r="B17" s="83"/>
      <c r="C17" s="83"/>
      <c r="D17" s="83"/>
      <c r="E17" s="83"/>
      <c r="F17" s="83"/>
      <c r="G17" s="83"/>
      <c r="H17" s="83"/>
      <c r="I17" s="83"/>
    </row>
    <row r="18" spans="1:11" ht="15">
      <c r="A18" s="82" t="s">
        <v>3</v>
      </c>
      <c r="B18" s="83"/>
      <c r="C18" s="83"/>
      <c r="D18" s="83"/>
      <c r="E18" s="83"/>
      <c r="F18" s="83"/>
      <c r="G18" s="83"/>
      <c r="H18" s="83"/>
      <c r="I18" s="83"/>
      <c r="K18" s="7"/>
    </row>
    <row r="19" spans="1:11" s="11" customFormat="1" ht="15">
      <c r="A19" s="90" t="s">
        <v>133</v>
      </c>
      <c r="B19" s="83"/>
      <c r="C19" s="83"/>
      <c r="D19" s="83"/>
      <c r="E19" s="83"/>
      <c r="F19" s="83"/>
      <c r="G19" s="83"/>
      <c r="H19" s="83"/>
      <c r="I19" s="83"/>
      <c r="K19" s="45"/>
    </row>
    <row r="20" spans="1:11" s="12" customFormat="1" ht="49.5" customHeight="1">
      <c r="A20" s="87" t="s">
        <v>4</v>
      </c>
      <c r="B20" s="87"/>
      <c r="C20" s="87" t="s">
        <v>5</v>
      </c>
      <c r="D20" s="62"/>
      <c r="E20" s="62"/>
      <c r="F20" s="62"/>
      <c r="G20" s="8" t="s">
        <v>37</v>
      </c>
      <c r="H20" s="8" t="s">
        <v>6</v>
      </c>
      <c r="I20" s="8" t="s">
        <v>7</v>
      </c>
      <c r="K20" s="46"/>
    </row>
    <row r="21" spans="1:11" ht="15.75">
      <c r="A21" s="3" t="s">
        <v>8</v>
      </c>
      <c r="B21" s="9" t="s">
        <v>9</v>
      </c>
      <c r="C21" s="63" t="s">
        <v>9</v>
      </c>
      <c r="D21" s="88"/>
      <c r="E21" s="88"/>
      <c r="F21" s="88"/>
      <c r="G21" s="18"/>
      <c r="H21" s="22">
        <f>SUM(H22,H27,H28)</f>
        <v>735542.33</v>
      </c>
      <c r="I21" s="22">
        <f>SUM(I22,I27,I28)</f>
        <v>688495.2099999998</v>
      </c>
      <c r="K21" s="47"/>
    </row>
    <row r="22" spans="1:11" ht="15.75">
      <c r="A22" s="2" t="s">
        <v>10</v>
      </c>
      <c r="B22" s="14" t="s">
        <v>11</v>
      </c>
      <c r="C22" s="60" t="s">
        <v>11</v>
      </c>
      <c r="D22" s="60"/>
      <c r="E22" s="60"/>
      <c r="F22" s="60"/>
      <c r="G22" s="19"/>
      <c r="H22" s="23">
        <f>SUM(H23:H26)</f>
        <v>734746.7999999999</v>
      </c>
      <c r="I22" s="23">
        <f>SUM(I23:I26)</f>
        <v>687847.3699999999</v>
      </c>
      <c r="K22" s="48"/>
    </row>
    <row r="23" spans="1:11" ht="15.75">
      <c r="A23" s="2" t="s">
        <v>47</v>
      </c>
      <c r="B23" s="14" t="s">
        <v>48</v>
      </c>
      <c r="C23" s="60" t="s">
        <v>48</v>
      </c>
      <c r="D23" s="60"/>
      <c r="E23" s="60"/>
      <c r="F23" s="60"/>
      <c r="G23" s="19"/>
      <c r="H23" s="28">
        <v>525576.13</v>
      </c>
      <c r="I23" s="28">
        <v>494251.46</v>
      </c>
      <c r="K23" s="49"/>
    </row>
    <row r="24" spans="1:11" ht="15.75">
      <c r="A24" s="2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206642.81</v>
      </c>
      <c r="I24" s="28">
        <v>188986</v>
      </c>
      <c r="K24" s="49"/>
    </row>
    <row r="25" spans="1:11" ht="15.75">
      <c r="A25" s="2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>
        <v>535.09</v>
      </c>
      <c r="I25" s="28">
        <v>1574.59</v>
      </c>
      <c r="K25" s="49"/>
    </row>
    <row r="26" spans="1:11" ht="15.75">
      <c r="A26" s="2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1992.77</v>
      </c>
      <c r="I26" s="28">
        <v>3035.32</v>
      </c>
      <c r="K26" s="49"/>
    </row>
    <row r="27" spans="1:11" ht="15.75">
      <c r="A27" s="2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50"/>
    </row>
    <row r="28" spans="1:11" ht="15.75">
      <c r="A28" s="2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v>795.53</v>
      </c>
      <c r="I28" s="23">
        <v>647.84</v>
      </c>
      <c r="K28" s="50"/>
    </row>
    <row r="29" spans="1:11" ht="15.75">
      <c r="A29" s="2" t="s">
        <v>55</v>
      </c>
      <c r="B29" s="4" t="s">
        <v>16</v>
      </c>
      <c r="C29" s="59" t="s">
        <v>16</v>
      </c>
      <c r="D29" s="59"/>
      <c r="E29" s="59"/>
      <c r="F29" s="59"/>
      <c r="G29" s="19"/>
      <c r="H29" s="28">
        <v>795.53</v>
      </c>
      <c r="I29" s="28">
        <v>647.84</v>
      </c>
      <c r="K29" s="49"/>
    </row>
    <row r="30" spans="1:11" ht="15.75">
      <c r="A30" s="2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49"/>
    </row>
    <row r="31" spans="1:11" ht="15.75">
      <c r="A31" s="3" t="s">
        <v>18</v>
      </c>
      <c r="B31" s="9" t="s">
        <v>19</v>
      </c>
      <c r="C31" s="63" t="s">
        <v>19</v>
      </c>
      <c r="D31" s="63"/>
      <c r="E31" s="63"/>
      <c r="F31" s="63"/>
      <c r="G31" s="19"/>
      <c r="H31" s="22">
        <f>SUM(H32:H45)</f>
        <v>735097.1300000001</v>
      </c>
      <c r="I31" s="22">
        <f>SUM(I32:I45)</f>
        <v>688095.36</v>
      </c>
      <c r="K31" s="51"/>
    </row>
    <row r="32" spans="1:11" ht="15.75">
      <c r="A32" s="2" t="s">
        <v>10</v>
      </c>
      <c r="B32" s="14" t="s">
        <v>57</v>
      </c>
      <c r="C32" s="59" t="s">
        <v>97</v>
      </c>
      <c r="D32" s="61"/>
      <c r="E32" s="61"/>
      <c r="F32" s="61"/>
      <c r="G32" s="19"/>
      <c r="H32" s="28">
        <v>627140.8</v>
      </c>
      <c r="I32" s="28">
        <v>590762.24</v>
      </c>
      <c r="K32" s="49"/>
    </row>
    <row r="33" spans="1:11" ht="15.75">
      <c r="A33" s="2" t="s">
        <v>12</v>
      </c>
      <c r="B33" s="14" t="s">
        <v>58</v>
      </c>
      <c r="C33" s="59" t="s">
        <v>87</v>
      </c>
      <c r="D33" s="61"/>
      <c r="E33" s="61"/>
      <c r="F33" s="61"/>
      <c r="G33" s="19"/>
      <c r="H33" s="28">
        <v>6990.26</v>
      </c>
      <c r="I33" s="28">
        <v>9464.26</v>
      </c>
      <c r="K33" s="49"/>
    </row>
    <row r="34" spans="1:11" ht="15.75">
      <c r="A34" s="2" t="s">
        <v>14</v>
      </c>
      <c r="B34" s="14" t="s">
        <v>59</v>
      </c>
      <c r="C34" s="59" t="s">
        <v>88</v>
      </c>
      <c r="D34" s="61"/>
      <c r="E34" s="61"/>
      <c r="F34" s="61"/>
      <c r="G34" s="19"/>
      <c r="H34" s="28">
        <v>52715.13</v>
      </c>
      <c r="I34" s="28">
        <v>53587.15</v>
      </c>
      <c r="K34" s="49"/>
    </row>
    <row r="35" spans="1:11" ht="15.75">
      <c r="A35" s="2" t="s">
        <v>22</v>
      </c>
      <c r="B35" s="14" t="s">
        <v>60</v>
      </c>
      <c r="C35" s="60" t="s">
        <v>89</v>
      </c>
      <c r="D35" s="61"/>
      <c r="E35" s="61"/>
      <c r="F35" s="61"/>
      <c r="G35" s="19"/>
      <c r="H35" s="28">
        <v>287.4</v>
      </c>
      <c r="I35" s="28"/>
      <c r="K35" s="49"/>
    </row>
    <row r="36" spans="1:11" ht="15.75">
      <c r="A36" s="2" t="s">
        <v>61</v>
      </c>
      <c r="B36" s="14" t="s">
        <v>62</v>
      </c>
      <c r="C36" s="60" t="s">
        <v>90</v>
      </c>
      <c r="D36" s="61"/>
      <c r="E36" s="61"/>
      <c r="F36" s="61"/>
      <c r="G36" s="19"/>
      <c r="H36" s="28">
        <v>15771.99</v>
      </c>
      <c r="I36" s="28">
        <v>14566.48</v>
      </c>
      <c r="K36" s="49"/>
    </row>
    <row r="37" spans="1:11" ht="15.75">
      <c r="A37" s="2" t="s">
        <v>63</v>
      </c>
      <c r="B37" s="14" t="s">
        <v>64</v>
      </c>
      <c r="C37" s="60" t="s">
        <v>91</v>
      </c>
      <c r="D37" s="61"/>
      <c r="E37" s="61"/>
      <c r="F37" s="61"/>
      <c r="G37" s="19"/>
      <c r="H37" s="28">
        <v>3149.4</v>
      </c>
      <c r="I37" s="28">
        <v>1464.43</v>
      </c>
      <c r="K37" s="49"/>
    </row>
    <row r="38" spans="1:11" ht="15.75">
      <c r="A38" s="2" t="s">
        <v>65</v>
      </c>
      <c r="B38" s="14" t="s">
        <v>66</v>
      </c>
      <c r="C38" s="60" t="s">
        <v>92</v>
      </c>
      <c r="D38" s="61"/>
      <c r="E38" s="61"/>
      <c r="F38" s="61"/>
      <c r="G38" s="19"/>
      <c r="H38" s="28"/>
      <c r="I38" s="28"/>
      <c r="K38" s="49"/>
    </row>
    <row r="39" spans="1:11" ht="15.75">
      <c r="A39" s="2" t="s">
        <v>67</v>
      </c>
      <c r="B39" s="14" t="s">
        <v>20</v>
      </c>
      <c r="C39" s="59" t="s">
        <v>20</v>
      </c>
      <c r="D39" s="61"/>
      <c r="E39" s="61"/>
      <c r="F39" s="61"/>
      <c r="G39" s="19"/>
      <c r="H39" s="28"/>
      <c r="I39" s="28"/>
      <c r="K39" s="49"/>
    </row>
    <row r="40" spans="1:11" ht="15.75">
      <c r="A40" s="2" t="s">
        <v>68</v>
      </c>
      <c r="B40" s="14" t="s">
        <v>69</v>
      </c>
      <c r="C40" s="60" t="s">
        <v>69</v>
      </c>
      <c r="D40" s="61"/>
      <c r="E40" s="61"/>
      <c r="F40" s="61"/>
      <c r="G40" s="19"/>
      <c r="H40" s="28">
        <v>19649.39</v>
      </c>
      <c r="I40" s="28">
        <v>11803.4</v>
      </c>
      <c r="K40" s="49"/>
    </row>
    <row r="41" spans="1:11" ht="15.75" customHeight="1">
      <c r="A41" s="2" t="s">
        <v>70</v>
      </c>
      <c r="B41" s="14" t="s">
        <v>21</v>
      </c>
      <c r="C41" s="59" t="s">
        <v>38</v>
      </c>
      <c r="D41" s="62"/>
      <c r="E41" s="62"/>
      <c r="F41" s="62"/>
      <c r="G41" s="19"/>
      <c r="H41" s="28"/>
      <c r="I41" s="28"/>
      <c r="K41" s="49"/>
    </row>
    <row r="42" spans="1:11" ht="15.75" customHeight="1">
      <c r="A42" s="2" t="s">
        <v>71</v>
      </c>
      <c r="B42" s="14" t="s">
        <v>72</v>
      </c>
      <c r="C42" s="59" t="s">
        <v>93</v>
      </c>
      <c r="D42" s="61"/>
      <c r="E42" s="61"/>
      <c r="F42" s="61"/>
      <c r="G42" s="19"/>
      <c r="H42" s="28"/>
      <c r="I42" s="28"/>
      <c r="K42" s="49"/>
    </row>
    <row r="43" spans="1:11" ht="15.75">
      <c r="A43" s="2" t="s">
        <v>73</v>
      </c>
      <c r="B43" s="14" t="s">
        <v>74</v>
      </c>
      <c r="C43" s="59" t="s">
        <v>39</v>
      </c>
      <c r="D43" s="61"/>
      <c r="E43" s="61"/>
      <c r="F43" s="61"/>
      <c r="G43" s="19"/>
      <c r="H43" s="28"/>
      <c r="I43" s="28"/>
      <c r="K43" s="49"/>
    </row>
    <row r="44" spans="1:11" ht="15.75">
      <c r="A44" s="2" t="s">
        <v>75</v>
      </c>
      <c r="B44" s="14" t="s">
        <v>76</v>
      </c>
      <c r="C44" s="59" t="s">
        <v>94</v>
      </c>
      <c r="D44" s="61"/>
      <c r="E44" s="61"/>
      <c r="F44" s="61"/>
      <c r="G44" s="19"/>
      <c r="H44" s="28">
        <v>9200.22</v>
      </c>
      <c r="I44" s="28">
        <v>6328.33</v>
      </c>
      <c r="K44" s="49"/>
    </row>
    <row r="45" spans="1:11" ht="15.75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192.54</v>
      </c>
      <c r="I45" s="28">
        <v>119.07</v>
      </c>
      <c r="K45" s="49"/>
    </row>
    <row r="46" spans="1:11" ht="15.75">
      <c r="A46" s="9" t="s">
        <v>24</v>
      </c>
      <c r="B46" s="10" t="s">
        <v>25</v>
      </c>
      <c r="C46" s="70" t="s">
        <v>25</v>
      </c>
      <c r="D46" s="57"/>
      <c r="E46" s="57"/>
      <c r="F46" s="58"/>
      <c r="G46" s="18"/>
      <c r="H46" s="22">
        <f>H21-H31</f>
        <v>445.199999999837</v>
      </c>
      <c r="I46" s="22">
        <f>I21-I31</f>
        <v>399.8499999998603</v>
      </c>
      <c r="K46" s="51"/>
    </row>
    <row r="47" spans="1:11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51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50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49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49"/>
    </row>
    <row r="51" spans="1:11" ht="15.75">
      <c r="A51" s="9" t="s">
        <v>28</v>
      </c>
      <c r="B51" s="10" t="s">
        <v>29</v>
      </c>
      <c r="C51" s="70" t="s">
        <v>29</v>
      </c>
      <c r="D51" s="57"/>
      <c r="E51" s="57"/>
      <c r="F51" s="58"/>
      <c r="G51" s="21"/>
      <c r="H51" s="28">
        <v>-20.7</v>
      </c>
      <c r="I51" s="28">
        <v>-38.02</v>
      </c>
      <c r="K51" s="49"/>
    </row>
    <row r="52" spans="1:11" ht="30" customHeight="1">
      <c r="A52" s="9" t="s">
        <v>30</v>
      </c>
      <c r="B52" s="10" t="s">
        <v>42</v>
      </c>
      <c r="C52" s="75" t="s">
        <v>42</v>
      </c>
      <c r="D52" s="54"/>
      <c r="E52" s="54"/>
      <c r="F52" s="55"/>
      <c r="G52" s="21"/>
      <c r="H52" s="28"/>
      <c r="I52" s="28"/>
      <c r="K52" s="49"/>
    </row>
    <row r="53" spans="1:11" ht="15.75">
      <c r="A53" s="9" t="s">
        <v>31</v>
      </c>
      <c r="B53" s="10" t="s">
        <v>83</v>
      </c>
      <c r="C53" s="70" t="s">
        <v>83</v>
      </c>
      <c r="D53" s="57"/>
      <c r="E53" s="57"/>
      <c r="F53" s="58"/>
      <c r="G53" s="21"/>
      <c r="H53" s="28"/>
      <c r="I53" s="28"/>
      <c r="K53" s="49"/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424.49999999983703</v>
      </c>
      <c r="I54" s="22">
        <f>SUM(I46,I47,I51,I52,I53)</f>
        <v>361.8299999998603</v>
      </c>
      <c r="K54" s="51"/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  <c r="K55" s="49"/>
    </row>
    <row r="56" spans="1:11" ht="15.75">
      <c r="A56" s="9" t="s">
        <v>84</v>
      </c>
      <c r="B56" s="10" t="s">
        <v>35</v>
      </c>
      <c r="C56" s="70" t="s">
        <v>35</v>
      </c>
      <c r="D56" s="57"/>
      <c r="E56" s="57"/>
      <c r="F56" s="58"/>
      <c r="G56" s="52"/>
      <c r="H56" s="22">
        <f>SUM(H54,H55)</f>
        <v>424.49999999983703</v>
      </c>
      <c r="I56" s="22">
        <f>SUM(I54,I55)</f>
        <v>361.8299999998603</v>
      </c>
      <c r="K56" s="51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50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50"/>
    </row>
    <row r="59" spans="1:11" ht="12.75">
      <c r="A59" s="5"/>
      <c r="B59" s="5"/>
      <c r="C59" s="5"/>
      <c r="D59" s="5"/>
      <c r="G59" s="7"/>
      <c r="H59" s="7"/>
      <c r="I59" s="7"/>
      <c r="K59" s="7"/>
    </row>
    <row r="60" spans="1:11" ht="15.75" customHeight="1">
      <c r="A60" s="74" t="s">
        <v>139</v>
      </c>
      <c r="B60" s="74"/>
      <c r="C60" s="74"/>
      <c r="D60" s="74"/>
      <c r="E60" s="74"/>
      <c r="F60" s="74"/>
      <c r="G60" s="37"/>
      <c r="H60" s="71" t="s">
        <v>140</v>
      </c>
      <c r="I60" s="71"/>
      <c r="K60" s="7"/>
    </row>
    <row r="61" spans="1:11" s="11" customFormat="1" ht="18.75" customHeight="1">
      <c r="A61" s="73" t="s">
        <v>128</v>
      </c>
      <c r="B61" s="73"/>
      <c r="C61" s="73"/>
      <c r="D61" s="73"/>
      <c r="E61" s="73"/>
      <c r="F61" s="73"/>
      <c r="G61" s="36" t="s">
        <v>129</v>
      </c>
      <c r="H61" s="72" t="s">
        <v>36</v>
      </c>
      <c r="I61" s="72"/>
      <c r="K61" s="45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  <c r="K62" s="45"/>
    </row>
    <row r="63" spans="1:11" s="11" customFormat="1" ht="15" customHeight="1">
      <c r="A63" s="76" t="s">
        <v>141</v>
      </c>
      <c r="B63" s="76"/>
      <c r="C63" s="76"/>
      <c r="D63" s="76"/>
      <c r="E63" s="76"/>
      <c r="F63" s="76"/>
      <c r="G63" s="34" t="s">
        <v>127</v>
      </c>
      <c r="H63" s="67" t="s">
        <v>142</v>
      </c>
      <c r="I63" s="67"/>
      <c r="K63" s="45"/>
    </row>
    <row r="64" spans="1:11" s="11" customFormat="1" ht="12" customHeight="1">
      <c r="A64" s="68" t="s">
        <v>130</v>
      </c>
      <c r="B64" s="68"/>
      <c r="C64" s="68"/>
      <c r="D64" s="68"/>
      <c r="E64" s="68"/>
      <c r="F64" s="68"/>
      <c r="G64" s="35" t="s">
        <v>125</v>
      </c>
      <c r="H64" s="69" t="s">
        <v>36</v>
      </c>
      <c r="I64" s="69"/>
      <c r="K64" s="45"/>
    </row>
    <row r="65" ht="12.75">
      <c r="K65" s="7"/>
    </row>
    <row r="66" ht="12.75">
      <c r="K66" s="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4:F24"/>
    <mergeCell ref="C25:F25"/>
    <mergeCell ref="C26:F26"/>
    <mergeCell ref="C27:F27"/>
    <mergeCell ref="C28:F28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7" sqref="A17:I17"/>
    </sheetView>
  </sheetViews>
  <sheetFormatPr defaultColWidth="9.140625" defaultRowHeight="12.75"/>
  <cols>
    <col min="1" max="1" width="8.00390625" style="42" customWidth="1"/>
    <col min="2" max="2" width="1.57421875" style="42" hidden="1" customWidth="1"/>
    <col min="3" max="3" width="30.140625" style="42" customWidth="1"/>
    <col min="4" max="4" width="18.28125" style="42" customWidth="1"/>
    <col min="5" max="5" width="0" style="42" hidden="1" customWidth="1"/>
    <col min="6" max="6" width="11.7109375" style="42" customWidth="1"/>
    <col min="7" max="7" width="13.140625" style="42" customWidth="1"/>
    <col min="8" max="8" width="14.7109375" style="42" customWidth="1"/>
    <col min="9" max="9" width="15.8515625" style="42" customWidth="1"/>
    <col min="10" max="10" width="9.140625" style="42" customWidth="1"/>
    <col min="11" max="11" width="88.8515625" style="42" customWidth="1"/>
    <col min="12" max="16384" width="9.140625" style="42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7" t="s">
        <v>44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9" t="s">
        <v>43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0" t="s">
        <v>134</v>
      </c>
      <c r="B7" s="81"/>
      <c r="C7" s="81"/>
      <c r="D7" s="81"/>
      <c r="E7" s="81"/>
      <c r="F7" s="81"/>
      <c r="G7" s="81"/>
      <c r="H7" s="81"/>
      <c r="I7" s="81"/>
    </row>
    <row r="8" spans="1:9" ht="15">
      <c r="A8" s="82" t="s">
        <v>1</v>
      </c>
      <c r="B8" s="83"/>
      <c r="C8" s="83"/>
      <c r="D8" s="83"/>
      <c r="E8" s="83"/>
      <c r="F8" s="83"/>
      <c r="G8" s="83"/>
      <c r="H8" s="83"/>
      <c r="I8" s="83"/>
    </row>
    <row r="9" spans="1:9" ht="15">
      <c r="A9" s="82" t="s">
        <v>0</v>
      </c>
      <c r="B9" s="83"/>
      <c r="C9" s="83"/>
      <c r="D9" s="83"/>
      <c r="E9" s="83"/>
      <c r="F9" s="83"/>
      <c r="G9" s="83"/>
      <c r="H9" s="83"/>
      <c r="I9" s="83"/>
    </row>
    <row r="10" spans="1:9" ht="15">
      <c r="A10" s="82" t="s">
        <v>46</v>
      </c>
      <c r="B10" s="83"/>
      <c r="C10" s="83"/>
      <c r="D10" s="83"/>
      <c r="E10" s="83"/>
      <c r="F10" s="83"/>
      <c r="G10" s="83"/>
      <c r="H10" s="83"/>
      <c r="I10" s="83"/>
    </row>
    <row r="11" spans="1:9" ht="15">
      <c r="A11" s="82" t="s">
        <v>45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84"/>
      <c r="B12" s="83"/>
      <c r="C12" s="83"/>
      <c r="D12" s="83"/>
      <c r="E12" s="83"/>
      <c r="F12" s="83"/>
      <c r="G12" s="83"/>
      <c r="H12" s="83"/>
      <c r="I12" s="83"/>
    </row>
    <row r="13" spans="1:9" ht="15">
      <c r="A13" s="85" t="s">
        <v>2</v>
      </c>
      <c r="B13" s="86"/>
      <c r="C13" s="86"/>
      <c r="D13" s="86"/>
      <c r="E13" s="86"/>
      <c r="F13" s="86"/>
      <c r="G13" s="86"/>
      <c r="H13" s="86"/>
      <c r="I13" s="86"/>
    </row>
    <row r="14" spans="1:9" ht="15">
      <c r="A14" s="82"/>
      <c r="B14" s="83"/>
      <c r="C14" s="83"/>
      <c r="D14" s="83"/>
      <c r="E14" s="83"/>
      <c r="F14" s="83"/>
      <c r="G14" s="83"/>
      <c r="H14" s="83"/>
      <c r="I14" s="83"/>
    </row>
    <row r="15" spans="1:9" ht="15">
      <c r="A15" s="85" t="s">
        <v>135</v>
      </c>
      <c r="B15" s="86"/>
      <c r="C15" s="86"/>
      <c r="D15" s="86"/>
      <c r="E15" s="86"/>
      <c r="F15" s="86"/>
      <c r="G15" s="86"/>
      <c r="H15" s="86"/>
      <c r="I15" s="86"/>
    </row>
    <row r="16" spans="1:9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 ht="15">
      <c r="A17" s="89" t="s">
        <v>136</v>
      </c>
      <c r="B17" s="83"/>
      <c r="C17" s="83"/>
      <c r="D17" s="83"/>
      <c r="E17" s="83"/>
      <c r="F17" s="83"/>
      <c r="G17" s="83"/>
      <c r="H17" s="83"/>
      <c r="I17" s="83"/>
    </row>
    <row r="18" spans="1:9" ht="15">
      <c r="A18" s="82" t="s">
        <v>3</v>
      </c>
      <c r="B18" s="83"/>
      <c r="C18" s="83"/>
      <c r="D18" s="83"/>
      <c r="E18" s="83"/>
      <c r="F18" s="83"/>
      <c r="G18" s="83"/>
      <c r="H18" s="83"/>
      <c r="I18" s="83"/>
    </row>
    <row r="19" spans="1:9" s="41" customFormat="1" ht="15">
      <c r="A19" s="90" t="s">
        <v>133</v>
      </c>
      <c r="B19" s="83"/>
      <c r="C19" s="83"/>
      <c r="D19" s="83"/>
      <c r="E19" s="83"/>
      <c r="F19" s="83"/>
      <c r="G19" s="83"/>
      <c r="H19" s="83"/>
      <c r="I19" s="83"/>
    </row>
    <row r="20" spans="1:11" s="12" customFormat="1" ht="49.5" customHeight="1">
      <c r="A20" s="87" t="s">
        <v>4</v>
      </c>
      <c r="B20" s="87"/>
      <c r="C20" s="87" t="s">
        <v>5</v>
      </c>
      <c r="D20" s="62"/>
      <c r="E20" s="62"/>
      <c r="F20" s="62"/>
      <c r="G20" s="38" t="s">
        <v>37</v>
      </c>
      <c r="H20" s="38" t="s">
        <v>6</v>
      </c>
      <c r="I20" s="38" t="s">
        <v>7</v>
      </c>
      <c r="K20" s="38" t="s">
        <v>6</v>
      </c>
    </row>
    <row r="21" spans="1:11" ht="15.75">
      <c r="A21" s="39" t="s">
        <v>8</v>
      </c>
      <c r="B21" s="9" t="s">
        <v>9</v>
      </c>
      <c r="C21" s="63" t="s">
        <v>9</v>
      </c>
      <c r="D21" s="88"/>
      <c r="E21" s="88"/>
      <c r="F21" s="88"/>
      <c r="G21" s="18"/>
      <c r="H21" s="22">
        <f>SUM(H22,H27,H28)</f>
        <v>542514.96</v>
      </c>
      <c r="I21" s="22">
        <f>SUM(I22,I27,I28)</f>
        <v>631463.44</v>
      </c>
      <c r="K21" s="22"/>
    </row>
    <row r="22" spans="1:11" ht="15.75">
      <c r="A22" s="43" t="s">
        <v>10</v>
      </c>
      <c r="B22" s="14" t="s">
        <v>11</v>
      </c>
      <c r="C22" s="60" t="s">
        <v>11</v>
      </c>
      <c r="D22" s="60"/>
      <c r="E22" s="60"/>
      <c r="F22" s="60"/>
      <c r="G22" s="19"/>
      <c r="H22" s="23">
        <f>SUM(H23:H26)</f>
        <v>541658.99</v>
      </c>
      <c r="I22" s="23">
        <f>SUM(I23:I26)</f>
        <v>630521.6</v>
      </c>
      <c r="K22" s="23"/>
    </row>
    <row r="23" spans="1:11" ht="15.75">
      <c r="A23" s="43" t="s">
        <v>47</v>
      </c>
      <c r="B23" s="14" t="s">
        <v>48</v>
      </c>
      <c r="C23" s="60" t="s">
        <v>48</v>
      </c>
      <c r="D23" s="60"/>
      <c r="E23" s="60"/>
      <c r="F23" s="60"/>
      <c r="G23" s="19"/>
      <c r="H23" s="28">
        <v>422783.32</v>
      </c>
      <c r="I23" s="28">
        <v>421243.05</v>
      </c>
      <c r="K23" s="29" t="s">
        <v>99</v>
      </c>
    </row>
    <row r="24" spans="1:11" ht="15.75">
      <c r="A24" s="43" t="s">
        <v>49</v>
      </c>
      <c r="B24" s="4" t="s">
        <v>50</v>
      </c>
      <c r="C24" s="59" t="s">
        <v>50</v>
      </c>
      <c r="D24" s="59"/>
      <c r="E24" s="59"/>
      <c r="F24" s="59"/>
      <c r="G24" s="19"/>
      <c r="H24" s="28">
        <v>104177.22</v>
      </c>
      <c r="I24" s="28">
        <v>195265.58</v>
      </c>
      <c r="K24" s="29" t="s">
        <v>100</v>
      </c>
    </row>
    <row r="25" spans="1:11" ht="15.75">
      <c r="A25" s="43" t="s">
        <v>51</v>
      </c>
      <c r="B25" s="14" t="s">
        <v>52</v>
      </c>
      <c r="C25" s="59" t="s">
        <v>52</v>
      </c>
      <c r="D25" s="59"/>
      <c r="E25" s="59"/>
      <c r="F25" s="59"/>
      <c r="G25" s="19"/>
      <c r="H25" s="28">
        <v>11052</v>
      </c>
      <c r="I25" s="28">
        <v>8558.27</v>
      </c>
      <c r="K25" s="29" t="s">
        <v>101</v>
      </c>
    </row>
    <row r="26" spans="1:11" ht="15.75">
      <c r="A26" s="43" t="s">
        <v>53</v>
      </c>
      <c r="B26" s="4" t="s">
        <v>54</v>
      </c>
      <c r="C26" s="59" t="s">
        <v>54</v>
      </c>
      <c r="D26" s="59"/>
      <c r="E26" s="59"/>
      <c r="F26" s="59"/>
      <c r="G26" s="19"/>
      <c r="H26" s="28">
        <v>3646.45</v>
      </c>
      <c r="I26" s="28">
        <v>5454.7</v>
      </c>
      <c r="K26" s="29" t="s">
        <v>102</v>
      </c>
    </row>
    <row r="27" spans="1:11" ht="15.75">
      <c r="A27" s="43" t="s">
        <v>12</v>
      </c>
      <c r="B27" s="14" t="s">
        <v>13</v>
      </c>
      <c r="C27" s="59" t="s">
        <v>13</v>
      </c>
      <c r="D27" s="59"/>
      <c r="E27" s="59"/>
      <c r="F27" s="59"/>
      <c r="G27" s="19"/>
      <c r="H27" s="23"/>
      <c r="I27" s="24"/>
      <c r="K27" s="30"/>
    </row>
    <row r="28" spans="1:11" ht="15.75">
      <c r="A28" s="43" t="s">
        <v>14</v>
      </c>
      <c r="B28" s="14" t="s">
        <v>15</v>
      </c>
      <c r="C28" s="59" t="s">
        <v>15</v>
      </c>
      <c r="D28" s="59"/>
      <c r="E28" s="59"/>
      <c r="F28" s="59"/>
      <c r="G28" s="19"/>
      <c r="H28" s="23">
        <f>SUM(H29)+SUM(H30)</f>
        <v>855.97</v>
      </c>
      <c r="I28" s="23">
        <f>SUM(I29)+SUM(I30)</f>
        <v>941.84</v>
      </c>
      <c r="K28" s="30"/>
    </row>
    <row r="29" spans="1:11" ht="15.75">
      <c r="A29" s="43" t="s">
        <v>55</v>
      </c>
      <c r="B29" s="4" t="s">
        <v>16</v>
      </c>
      <c r="C29" s="59" t="s">
        <v>16</v>
      </c>
      <c r="D29" s="59"/>
      <c r="E29" s="59"/>
      <c r="F29" s="59"/>
      <c r="G29" s="19">
        <v>21</v>
      </c>
      <c r="H29" s="28">
        <v>855.97</v>
      </c>
      <c r="I29" s="28">
        <v>941.84</v>
      </c>
      <c r="K29" s="29" t="s">
        <v>103</v>
      </c>
    </row>
    <row r="30" spans="1:11" ht="15.75">
      <c r="A30" s="43" t="s">
        <v>56</v>
      </c>
      <c r="B30" s="4" t="s">
        <v>17</v>
      </c>
      <c r="C30" s="59" t="s">
        <v>17</v>
      </c>
      <c r="D30" s="59"/>
      <c r="E30" s="59"/>
      <c r="F30" s="59"/>
      <c r="G30" s="19"/>
      <c r="H30" s="28"/>
      <c r="I30" s="28"/>
      <c r="K30" s="29" t="s">
        <v>123</v>
      </c>
    </row>
    <row r="31" spans="1:11" ht="15.75">
      <c r="A31" s="39" t="s">
        <v>18</v>
      </c>
      <c r="B31" s="9" t="s">
        <v>19</v>
      </c>
      <c r="C31" s="63" t="s">
        <v>19</v>
      </c>
      <c r="D31" s="63"/>
      <c r="E31" s="63"/>
      <c r="F31" s="63"/>
      <c r="G31" s="18" t="s">
        <v>137</v>
      </c>
      <c r="H31" s="22">
        <f>SUM(H32:H45)</f>
        <v>540885.94</v>
      </c>
      <c r="I31" s="22">
        <f>SUM(I32:I45)</f>
        <v>631008.76</v>
      </c>
      <c r="K31" s="31"/>
    </row>
    <row r="32" spans="1:11" ht="15.75">
      <c r="A32" s="43" t="s">
        <v>10</v>
      </c>
      <c r="B32" s="14" t="s">
        <v>57</v>
      </c>
      <c r="C32" s="59" t="s">
        <v>97</v>
      </c>
      <c r="D32" s="61"/>
      <c r="E32" s="61"/>
      <c r="F32" s="61"/>
      <c r="G32" s="19"/>
      <c r="H32" s="28">
        <v>430402.98</v>
      </c>
      <c r="I32" s="28">
        <v>521680.09</v>
      </c>
      <c r="K32" s="29" t="s">
        <v>104</v>
      </c>
    </row>
    <row r="33" spans="1:11" ht="15.75">
      <c r="A33" s="43" t="s">
        <v>12</v>
      </c>
      <c r="B33" s="14" t="s">
        <v>58</v>
      </c>
      <c r="C33" s="59" t="s">
        <v>87</v>
      </c>
      <c r="D33" s="61"/>
      <c r="E33" s="61"/>
      <c r="F33" s="61"/>
      <c r="G33" s="19"/>
      <c r="H33" s="28">
        <v>13470.59</v>
      </c>
      <c r="I33" s="28">
        <v>16620.42</v>
      </c>
      <c r="K33" s="29" t="s">
        <v>105</v>
      </c>
    </row>
    <row r="34" spans="1:11" ht="15.75">
      <c r="A34" s="43" t="s">
        <v>14</v>
      </c>
      <c r="B34" s="14" t="s">
        <v>59</v>
      </c>
      <c r="C34" s="59" t="s">
        <v>88</v>
      </c>
      <c r="D34" s="61"/>
      <c r="E34" s="61"/>
      <c r="F34" s="61"/>
      <c r="G34" s="19"/>
      <c r="H34" s="28">
        <v>47364.46000000001</v>
      </c>
      <c r="I34" s="28">
        <v>49774.68</v>
      </c>
      <c r="K34" s="29" t="s">
        <v>106</v>
      </c>
    </row>
    <row r="35" spans="1:11" ht="15.75">
      <c r="A35" s="43" t="s">
        <v>22</v>
      </c>
      <c r="B35" s="14" t="s">
        <v>60</v>
      </c>
      <c r="C35" s="60" t="s">
        <v>89</v>
      </c>
      <c r="D35" s="61"/>
      <c r="E35" s="61"/>
      <c r="F35" s="61"/>
      <c r="G35" s="19"/>
      <c r="H35" s="28">
        <v>17.1</v>
      </c>
      <c r="I35" s="28"/>
      <c r="K35" s="29" t="s">
        <v>107</v>
      </c>
    </row>
    <row r="36" spans="1:11" ht="15.75">
      <c r="A36" s="43" t="s">
        <v>61</v>
      </c>
      <c r="B36" s="14" t="s">
        <v>62</v>
      </c>
      <c r="C36" s="60" t="s">
        <v>90</v>
      </c>
      <c r="D36" s="61"/>
      <c r="E36" s="61"/>
      <c r="F36" s="61"/>
      <c r="G36" s="19"/>
      <c r="H36" s="28">
        <v>16879.39</v>
      </c>
      <c r="I36" s="28">
        <v>16868.92</v>
      </c>
      <c r="K36" s="29" t="s">
        <v>108</v>
      </c>
    </row>
    <row r="37" spans="1:11" ht="15.75">
      <c r="A37" s="43" t="s">
        <v>63</v>
      </c>
      <c r="B37" s="14" t="s">
        <v>64</v>
      </c>
      <c r="C37" s="60" t="s">
        <v>91</v>
      </c>
      <c r="D37" s="61"/>
      <c r="E37" s="61"/>
      <c r="F37" s="61"/>
      <c r="G37" s="19"/>
      <c r="H37" s="28">
        <v>2318.55</v>
      </c>
      <c r="I37" s="28">
        <v>1774.5</v>
      </c>
      <c r="K37" s="29" t="s">
        <v>109</v>
      </c>
    </row>
    <row r="38" spans="1:11" ht="15.75">
      <c r="A38" s="43" t="s">
        <v>65</v>
      </c>
      <c r="B38" s="14" t="s">
        <v>66</v>
      </c>
      <c r="C38" s="60" t="s">
        <v>92</v>
      </c>
      <c r="D38" s="61"/>
      <c r="E38" s="61"/>
      <c r="F38" s="61"/>
      <c r="G38" s="19"/>
      <c r="H38" s="28"/>
      <c r="I38" s="28"/>
      <c r="K38" s="29" t="s">
        <v>110</v>
      </c>
    </row>
    <row r="39" spans="1:11" ht="15.75">
      <c r="A39" s="43" t="s">
        <v>67</v>
      </c>
      <c r="B39" s="14" t="s">
        <v>20</v>
      </c>
      <c r="C39" s="59" t="s">
        <v>20</v>
      </c>
      <c r="D39" s="61"/>
      <c r="E39" s="61"/>
      <c r="F39" s="61"/>
      <c r="G39" s="19"/>
      <c r="H39" s="28"/>
      <c r="I39" s="28"/>
      <c r="K39" s="29" t="s">
        <v>111</v>
      </c>
    </row>
    <row r="40" spans="1:11" ht="15.75">
      <c r="A40" s="43" t="s">
        <v>68</v>
      </c>
      <c r="B40" s="14" t="s">
        <v>69</v>
      </c>
      <c r="C40" s="60" t="s">
        <v>69</v>
      </c>
      <c r="D40" s="61"/>
      <c r="E40" s="61"/>
      <c r="F40" s="61"/>
      <c r="G40" s="19"/>
      <c r="H40" s="28">
        <v>23873.53</v>
      </c>
      <c r="I40" s="28">
        <v>8517.44</v>
      </c>
      <c r="K40" s="29" t="s">
        <v>112</v>
      </c>
    </row>
    <row r="41" spans="1:11" ht="15.75" customHeight="1">
      <c r="A41" s="43" t="s">
        <v>70</v>
      </c>
      <c r="B41" s="14" t="s">
        <v>21</v>
      </c>
      <c r="C41" s="59" t="s">
        <v>38</v>
      </c>
      <c r="D41" s="62"/>
      <c r="E41" s="62"/>
      <c r="F41" s="62"/>
      <c r="G41" s="19"/>
      <c r="H41" s="28"/>
      <c r="I41" s="28"/>
      <c r="K41" s="29" t="s">
        <v>113</v>
      </c>
    </row>
    <row r="42" spans="1:11" ht="15.75" customHeight="1">
      <c r="A42" s="43" t="s">
        <v>71</v>
      </c>
      <c r="B42" s="14" t="s">
        <v>72</v>
      </c>
      <c r="C42" s="59" t="s">
        <v>93</v>
      </c>
      <c r="D42" s="61"/>
      <c r="E42" s="61"/>
      <c r="F42" s="61"/>
      <c r="G42" s="19"/>
      <c r="H42" s="28"/>
      <c r="I42" s="28"/>
      <c r="K42" s="29" t="s">
        <v>114</v>
      </c>
    </row>
    <row r="43" spans="1:11" ht="15.75">
      <c r="A43" s="43" t="s">
        <v>73</v>
      </c>
      <c r="B43" s="14" t="s">
        <v>74</v>
      </c>
      <c r="C43" s="59" t="s">
        <v>39</v>
      </c>
      <c r="D43" s="61"/>
      <c r="E43" s="61"/>
      <c r="F43" s="61"/>
      <c r="G43" s="19"/>
      <c r="H43" s="28"/>
      <c r="I43" s="28"/>
      <c r="K43" s="29" t="s">
        <v>115</v>
      </c>
    </row>
    <row r="44" spans="1:11" ht="15.75">
      <c r="A44" s="43" t="s">
        <v>75</v>
      </c>
      <c r="B44" s="14" t="s">
        <v>76</v>
      </c>
      <c r="C44" s="59" t="s">
        <v>94</v>
      </c>
      <c r="D44" s="61"/>
      <c r="E44" s="61"/>
      <c r="F44" s="61"/>
      <c r="G44" s="19"/>
      <c r="H44" s="28">
        <v>6559.34</v>
      </c>
      <c r="I44" s="28">
        <v>15221.85</v>
      </c>
      <c r="K44" s="29" t="s">
        <v>116</v>
      </c>
    </row>
    <row r="45" spans="1:11" ht="15.75">
      <c r="A45" s="43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/>
      <c r="I45" s="28">
        <v>550.86</v>
      </c>
      <c r="K45" s="29" t="s">
        <v>117</v>
      </c>
    </row>
    <row r="46" spans="1:11" ht="15.75">
      <c r="A46" s="9" t="s">
        <v>24</v>
      </c>
      <c r="B46" s="10" t="s">
        <v>25</v>
      </c>
      <c r="C46" s="70" t="s">
        <v>25</v>
      </c>
      <c r="D46" s="57"/>
      <c r="E46" s="57"/>
      <c r="F46" s="58"/>
      <c r="G46" s="18"/>
      <c r="H46" s="22">
        <f>H21-H31</f>
        <v>1629.0200000000186</v>
      </c>
      <c r="I46" s="22">
        <f>I21-I31</f>
        <v>454.6799999999348</v>
      </c>
      <c r="K46" s="31"/>
    </row>
    <row r="47" spans="1:11" ht="15.75">
      <c r="A47" s="9" t="s">
        <v>26</v>
      </c>
      <c r="B47" s="9" t="s">
        <v>27</v>
      </c>
      <c r="C47" s="56" t="s">
        <v>27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70" t="s">
        <v>29</v>
      </c>
      <c r="D51" s="57"/>
      <c r="E51" s="57"/>
      <c r="F51" s="58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5" t="s">
        <v>42</v>
      </c>
      <c r="D52" s="54"/>
      <c r="E52" s="54"/>
      <c r="F52" s="55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70" t="s">
        <v>83</v>
      </c>
      <c r="D53" s="57"/>
      <c r="E53" s="57"/>
      <c r="F53" s="58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3" t="s">
        <v>32</v>
      </c>
      <c r="D54" s="54"/>
      <c r="E54" s="54"/>
      <c r="F54" s="55"/>
      <c r="G54" s="21"/>
      <c r="H54" s="22">
        <f>SUM(H46,H47,H51,H52,H53)</f>
        <v>1629.0200000000186</v>
      </c>
      <c r="I54" s="22">
        <f>SUM(I46,I47,I51,I52,I53)</f>
        <v>454.6799999999348</v>
      </c>
      <c r="K54" s="31"/>
    </row>
    <row r="55" spans="1:11" ht="15.75">
      <c r="A55" s="9" t="s">
        <v>10</v>
      </c>
      <c r="B55" s="9" t="s">
        <v>34</v>
      </c>
      <c r="C55" s="56" t="s">
        <v>34</v>
      </c>
      <c r="D55" s="57"/>
      <c r="E55" s="57"/>
      <c r="F55" s="58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70" t="s">
        <v>35</v>
      </c>
      <c r="D56" s="57"/>
      <c r="E56" s="57"/>
      <c r="F56" s="58"/>
      <c r="G56" s="21">
        <v>22</v>
      </c>
      <c r="H56" s="22">
        <f>SUM(H54,H55)</f>
        <v>1629.0200000000186</v>
      </c>
      <c r="I56" s="22">
        <f>SUM(I54,I55)</f>
        <v>454.6799999999348</v>
      </c>
      <c r="K56" s="31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4" t="s">
        <v>132</v>
      </c>
      <c r="B60" s="74"/>
      <c r="C60" s="74"/>
      <c r="D60" s="74"/>
      <c r="E60" s="74"/>
      <c r="F60" s="74"/>
      <c r="G60" s="37"/>
      <c r="H60" s="91" t="s">
        <v>131</v>
      </c>
      <c r="I60" s="91"/>
    </row>
    <row r="61" spans="1:9" s="41" customFormat="1" ht="18.75" customHeight="1">
      <c r="A61" s="73" t="s">
        <v>128</v>
      </c>
      <c r="B61" s="73"/>
      <c r="C61" s="73"/>
      <c r="D61" s="73"/>
      <c r="E61" s="73"/>
      <c r="F61" s="73"/>
      <c r="G61" s="36" t="s">
        <v>129</v>
      </c>
      <c r="H61" s="72" t="s">
        <v>36</v>
      </c>
      <c r="I61" s="72"/>
    </row>
    <row r="62" spans="1:9" s="4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41" customFormat="1" ht="15" customHeight="1">
      <c r="A63" s="76" t="s">
        <v>126</v>
      </c>
      <c r="B63" s="76"/>
      <c r="C63" s="76"/>
      <c r="D63" s="76"/>
      <c r="E63" s="76"/>
      <c r="F63" s="76"/>
      <c r="G63" s="44" t="s">
        <v>127</v>
      </c>
      <c r="H63" s="92" t="s">
        <v>124</v>
      </c>
      <c r="I63" s="92"/>
    </row>
    <row r="64" spans="1:9" s="41" customFormat="1" ht="12" customHeight="1">
      <c r="A64" s="68" t="s">
        <v>130</v>
      </c>
      <c r="B64" s="68"/>
      <c r="C64" s="68"/>
      <c r="D64" s="68"/>
      <c r="E64" s="68"/>
      <c r="F64" s="68"/>
      <c r="G64" s="35" t="s">
        <v>125</v>
      </c>
      <c r="H64" s="69" t="s">
        <v>36</v>
      </c>
      <c r="I64" s="6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Adminas</dc:creator>
  <cp:keywords/>
  <dc:description/>
  <cp:lastModifiedBy>Mokytoja</cp:lastModifiedBy>
  <cp:lastPrinted>2018-10-18T06:39:14Z</cp:lastPrinted>
  <dcterms:created xsi:type="dcterms:W3CDTF">1996-10-14T23:33:28Z</dcterms:created>
  <dcterms:modified xsi:type="dcterms:W3CDTF">2018-10-22T10:57:39Z</dcterms:modified>
  <cp:category/>
  <cp:version/>
  <cp:contentType/>
  <cp:contentStatus/>
</cp:coreProperties>
</file>