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  <sheet name="Lapas1" sheetId="2" r:id="rId2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<sst xmlns="http://schemas.openxmlformats.org/spreadsheetml/2006/main" count="315" uniqueCount="145">
  <si>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</si>
  <si>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</si>
  <si>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</si>
  <si>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</si>
  <si>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</si>
  <si>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</si>
  <si>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</si>
  <si>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</si>
  <si>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</si>
  <si>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</si>
  <si>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</si>
  <si>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</si>
  <si>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</si>
  <si>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</si>
  <si>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</si>
  <si>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</si>
  <si>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</si>
  <si>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</si>
  <si>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</si>
  <si>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</si>
  <si>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</si>
  <si>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</si>
  <si>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</si>
  <si>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</si>
  <si>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</si>
  <si>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</si>
  <si>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</si>
  <si>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</si>
  <si>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</si>
  <si>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</si>
  <si>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</si>
  <si>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</si>
  <si>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</si>
  <si>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</si>
  <si>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</si>
  <si>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</si>
  <si>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</si>
  <si>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</si>
  <si>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</si>
  <si>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</si>
  <si>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</si>
  <si>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</si>
  <si>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</si>
  <si>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</si>
  <si>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</si>
  <si>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</si>
  <si>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</si>
  <si>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</si>
  <si>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</si>
  <si>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</si>
  <si>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</si>
  <si>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</si>
  <si>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</si>
  <si>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</si>
  <si>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</si>
  <si>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</si>
  <si>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</si>
  <si>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</si>
  <si>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</si>
  <si>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</si>
  <si>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</si>
  <si>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</si>
  <si>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</si>
  <si>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</si>
  <si>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</si>
  <si>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</si>
  <si>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</si>
  <si>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</si>
  <si>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</si>
  <si>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</si>
  <si>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</si>
  <si>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</si>
  <si>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</si>
  <si>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</si>
  <si>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</si>
  <si>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</si>
  <si>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</si>
  <si>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</si>
  <si>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</si>
  <si>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</si>
  <si>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</si>
  <si>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</si>
  <si>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</si>
  <si>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</si>
  <si>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</si>
  <si>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</si>
  <si>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</si>
  <si>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</si>
  <si>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</si>
  <si>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</si>
  <si>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</si>
  <si>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</si>
  <si>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</si>
  <si>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</si>
  <si>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</si>
  <si>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</si>
  <si>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</si>
  <si>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</si>
  <si>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</si>
  <si>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</si>
  <si>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</si>
  <si>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</si>
  <si>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</si>
  <si>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</si>
  <si>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</si>
  <si>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</si>
  <si>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</si>
  <si>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</si>
  <si>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</si>
  <si>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</si>
  <si>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</si>
  <si>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</si>
  <si>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</si>
  <si>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</si>
  <si>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</si>
  <si>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</si>
  <si>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</si>
  <si>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</si>
  <si>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</si>
  <si>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</si>
  <si>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</si>
  <si>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</si>
  <si>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</si>
  <si>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</si>
  <si>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</si>
  <si>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</si>
  <si>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</si>
  <si>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</si>
  <si>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</si>
  <si>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</si>
  <si>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</si>
  <si>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</si>
  <si>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</si>
  <si>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</si>
  <si>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Vilkaviškio Salomėjos Nėries pagrindinė mokykla</t>
  </si>
  <si>
    <t>PAGAL  2015.06.30 D. DUOMENIS</t>
  </si>
  <si>
    <t xml:space="preserve">2015.07.23 Nr.     </t>
  </si>
  <si>
    <t>15-20</t>
  </si>
  <si>
    <t>Įstaigos kodas 302430288, adresas: Nepriklausomybės g.58, Vilkaviškis</t>
  </si>
  <si>
    <t>Direktorė</t>
  </si>
  <si>
    <t>Daina Juškauskienė</t>
  </si>
  <si>
    <t xml:space="preserve">Vyriausioji buhalterė                                                                                      </t>
  </si>
  <si>
    <t>Irena Simanaitienė</t>
  </si>
  <si>
    <t>PAGAL  2018 M. BIRŽELIO 30 D. DUOMENIS</t>
  </si>
  <si>
    <t>2018.07.13 Nr. (1.10.) 5 -225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</si>
</sst>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28">
      <selection activeCell="C27" sqref="C27:F2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138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143</v>
      </c>
      <c r="B15" s="86"/>
      <c r="C15" s="86"/>
      <c r="D15" s="86"/>
      <c r="E15" s="86"/>
      <c r="F15" s="86"/>
      <c r="G15" s="86"/>
      <c r="H15" s="86"/>
      <c r="I15" s="8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89" t="s">
        <v>144</v>
      </c>
      <c r="B17" s="83"/>
      <c r="C17" s="83"/>
      <c r="D17" s="83"/>
      <c r="E17" s="83"/>
      <c r="F17" s="83"/>
      <c r="G17" s="83"/>
      <c r="H17" s="83"/>
      <c r="I17" s="83"/>
    </row>
    <row r="18" spans="1:11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  <c r="K18" s="7"/>
    </row>
    <row r="19" spans="1:11" s="1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  <c r="K19" s="45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46"/>
    </row>
    <row r="21" spans="1:11" ht="15.75">
      <c r="A21" s="3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542892.9199999999</v>
      </c>
      <c r="I21" s="22">
        <f>SUM(I22,I27,I28)</f>
        <v>469206.25</v>
      </c>
      <c r="K21" s="47"/>
    </row>
    <row r="22" spans="1:11" ht="15.75">
      <c r="A22" s="2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542465.8999999999</v>
      </c>
      <c r="I22" s="23">
        <f>SUM(I23:I26)</f>
        <v>468771.92</v>
      </c>
      <c r="K22" s="48"/>
    </row>
    <row r="23" spans="1:11" ht="15.75">
      <c r="A23" s="2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383795.93</v>
      </c>
      <c r="I23" s="28">
        <v>323715.07</v>
      </c>
      <c r="K23" s="49"/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156564.71</v>
      </c>
      <c r="I24" s="28">
        <v>141161.61</v>
      </c>
      <c r="K24" s="49"/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426.19</v>
      </c>
      <c r="I25" s="28">
        <v>1213.85</v>
      </c>
      <c r="K25" s="49"/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1679.07</v>
      </c>
      <c r="I26" s="28">
        <v>2681.39</v>
      </c>
      <c r="K26" s="49"/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5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v>427.02</v>
      </c>
      <c r="I28" s="23">
        <v>434.33</v>
      </c>
      <c r="K28" s="5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427.02</v>
      </c>
      <c r="I29" s="28">
        <v>434.33</v>
      </c>
      <c r="K29" s="49"/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49"/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9"/>
      <c r="H31" s="22">
        <f>SUM(H32:H45)</f>
        <v>542653.4999999999</v>
      </c>
      <c r="I31" s="22">
        <f>SUM(I32:I45)</f>
        <v>468926.97</v>
      </c>
      <c r="K31" s="51"/>
    </row>
    <row r="32" spans="1:11" ht="15.75">
      <c r="A32" s="2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452440.91</v>
      </c>
      <c r="I32" s="28">
        <v>386393.68</v>
      </c>
      <c r="K32" s="49"/>
    </row>
    <row r="33" spans="1:11" ht="15.75">
      <c r="A33" s="2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4765.92</v>
      </c>
      <c r="I33" s="28">
        <v>6533.2</v>
      </c>
      <c r="K33" s="49"/>
    </row>
    <row r="34" spans="1:11" ht="15.75">
      <c r="A34" s="2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49976.04</v>
      </c>
      <c r="I34" s="28">
        <v>48941.62</v>
      </c>
      <c r="K34" s="49"/>
    </row>
    <row r="35" spans="1:11" ht="15.75">
      <c r="A35" s="2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/>
      <c r="I35" s="28"/>
      <c r="K35" s="49"/>
    </row>
    <row r="36" spans="1:11" ht="15.75">
      <c r="A36" s="2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13349.87</v>
      </c>
      <c r="I36" s="28">
        <v>10963.47</v>
      </c>
      <c r="K36" s="49"/>
    </row>
    <row r="37" spans="1:11" ht="15.75">
      <c r="A37" s="2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1977.86</v>
      </c>
      <c r="I37" s="28">
        <v>1408.43</v>
      </c>
      <c r="K37" s="49"/>
    </row>
    <row r="38" spans="1:11" ht="15.75">
      <c r="A38" s="2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49"/>
    </row>
    <row r="39" spans="1:11" ht="15.75">
      <c r="A39" s="2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49"/>
    </row>
    <row r="40" spans="1:11" ht="15.75">
      <c r="A40" s="2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14211.59</v>
      </c>
      <c r="I40" s="28">
        <v>10346.25</v>
      </c>
      <c r="K40" s="49"/>
    </row>
    <row r="41" spans="1:11" ht="15.75" customHeight="1">
      <c r="A41" s="2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49"/>
    </row>
    <row r="42" spans="1:11" ht="15.75" customHeight="1">
      <c r="A42" s="2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49"/>
    </row>
    <row r="43" spans="1:11" ht="15.75">
      <c r="A43" s="2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49"/>
    </row>
    <row r="44" spans="1:11" ht="15.75">
      <c r="A44" s="2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5757.61</v>
      </c>
      <c r="I44" s="28">
        <v>4236.7</v>
      </c>
      <c r="K44" s="49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173.7</v>
      </c>
      <c r="I45" s="28">
        <v>103.62</v>
      </c>
      <c r="K45" s="49"/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239.4200000000419</v>
      </c>
      <c r="I46" s="22">
        <f>I21-I31</f>
        <v>279.28000000002794</v>
      </c>
      <c r="K46" s="5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5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5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4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49"/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>
        <v>-19.08</v>
      </c>
      <c r="I51" s="28">
        <v>-30.86</v>
      </c>
      <c r="K51" s="49"/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49"/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49"/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220.34000000004193</v>
      </c>
      <c r="I54" s="22">
        <f>SUM(I46,I47,I51,I52,I53)</f>
        <v>248.42000000002793</v>
      </c>
      <c r="K54" s="5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49"/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52"/>
      <c r="H56" s="22">
        <f>SUM(H54,H55)</f>
        <v>220.34000000004193</v>
      </c>
      <c r="I56" s="22">
        <f>SUM(I54,I55)</f>
        <v>248.42000000002793</v>
      </c>
      <c r="K56" s="5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5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50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4" t="s">
        <v>139</v>
      </c>
      <c r="B60" s="74"/>
      <c r="C60" s="74"/>
      <c r="D60" s="74"/>
      <c r="E60" s="74"/>
      <c r="F60" s="74"/>
      <c r="G60" s="37"/>
      <c r="H60" s="71" t="s">
        <v>140</v>
      </c>
      <c r="I60" s="71"/>
      <c r="K60" s="7"/>
    </row>
    <row r="61" spans="1:11" s="1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  <c r="K61" s="45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  <c r="K62" s="45"/>
    </row>
    <row r="63" spans="1:11" s="11" customFormat="1" ht="15" customHeight="1">
      <c r="A63" s="76" t="s">
        <v>141</v>
      </c>
      <c r="B63" s="76"/>
      <c r="C63" s="76"/>
      <c r="D63" s="76"/>
      <c r="E63" s="76"/>
      <c r="F63" s="76"/>
      <c r="G63" s="34" t="s">
        <v>127</v>
      </c>
      <c r="H63" s="67" t="s">
        <v>142</v>
      </c>
      <c r="I63" s="67"/>
      <c r="K63" s="45"/>
    </row>
    <row r="64" spans="1:11" s="1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  <c r="K64" s="45"/>
    </row>
    <row r="65" ht="12.75">
      <c r="K65" s="7"/>
    </row>
    <row r="66" ht="12.75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42" customWidth="1"/>
    <col min="2" max="2" width="1.57421875" style="42" hidden="1" customWidth="1"/>
    <col min="3" max="3" width="30.140625" style="42" customWidth="1"/>
    <col min="4" max="4" width="18.28125" style="42" customWidth="1"/>
    <col min="5" max="5" width="0" style="42" hidden="1" customWidth="1"/>
    <col min="6" max="6" width="11.7109375" style="42" customWidth="1"/>
    <col min="7" max="7" width="13.140625" style="42" customWidth="1"/>
    <col min="8" max="8" width="14.7109375" style="42" customWidth="1"/>
    <col min="9" max="9" width="15.8515625" style="42" customWidth="1"/>
    <col min="10" max="10" width="9.140625" style="42" customWidth="1"/>
    <col min="11" max="11" width="88.8515625" style="42" customWidth="1"/>
    <col min="12" max="16384" width="9.140625" style="42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0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135</v>
      </c>
      <c r="B15" s="86"/>
      <c r="C15" s="86"/>
      <c r="D15" s="86"/>
      <c r="E15" s="86"/>
      <c r="F15" s="86"/>
      <c r="G15" s="86"/>
      <c r="H15" s="86"/>
      <c r="I15" s="86"/>
    </row>
    <row r="16" spans="1:9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89" t="s">
        <v>136</v>
      </c>
      <c r="B17" s="83"/>
      <c r="C17" s="83"/>
      <c r="D17" s="83"/>
      <c r="E17" s="83"/>
      <c r="F17" s="83"/>
      <c r="G17" s="83"/>
      <c r="H17" s="83"/>
      <c r="I17" s="83"/>
    </row>
    <row r="18" spans="1:9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</row>
    <row r="19" spans="1:9" s="4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38" t="s">
        <v>37</v>
      </c>
      <c r="H20" s="38" t="s">
        <v>6</v>
      </c>
      <c r="I20" s="38" t="s">
        <v>7</v>
      </c>
      <c r="K20" s="38" t="s">
        <v>6</v>
      </c>
    </row>
    <row r="21" spans="1:11" ht="15.75">
      <c r="A21" s="39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542514.96</v>
      </c>
      <c r="I21" s="22">
        <f>SUM(I22,I27,I28)</f>
        <v>631463.44</v>
      </c>
      <c r="K21" s="22"/>
    </row>
    <row r="22" spans="1:11" ht="15.75">
      <c r="A22" s="43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541658.99</v>
      </c>
      <c r="I22" s="23">
        <f>SUM(I23:I26)</f>
        <v>630521.6</v>
      </c>
      <c r="K22" s="23"/>
    </row>
    <row r="23" spans="1:11" ht="15.75">
      <c r="A23" s="43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422783.32</v>
      </c>
      <c r="I23" s="28">
        <v>421243.05</v>
      </c>
      <c r="K23" s="29" t="s">
        <v>99</v>
      </c>
    </row>
    <row r="24" spans="1:11" ht="15.75">
      <c r="A24" s="43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104177.22</v>
      </c>
      <c r="I24" s="28">
        <v>195265.58</v>
      </c>
      <c r="K24" s="29" t="s">
        <v>100</v>
      </c>
    </row>
    <row r="25" spans="1:11" ht="15.75">
      <c r="A25" s="43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11052</v>
      </c>
      <c r="I25" s="28">
        <v>8558.27</v>
      </c>
      <c r="K25" s="29" t="s">
        <v>101</v>
      </c>
    </row>
    <row r="26" spans="1:11" ht="15.75">
      <c r="A26" s="43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3646.45</v>
      </c>
      <c r="I26" s="28">
        <v>5454.7</v>
      </c>
      <c r="K26" s="29" t="s">
        <v>102</v>
      </c>
    </row>
    <row r="27" spans="1:11" ht="15.75">
      <c r="A27" s="43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43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855.97</v>
      </c>
      <c r="I28" s="23">
        <f>SUM(I29)+SUM(I30)</f>
        <v>941.84</v>
      </c>
      <c r="K28" s="30"/>
    </row>
    <row r="29" spans="1:11" ht="15.75">
      <c r="A29" s="43" t="s">
        <v>55</v>
      </c>
      <c r="B29" s="4" t="s">
        <v>16</v>
      </c>
      <c r="C29" s="59" t="s">
        <v>16</v>
      </c>
      <c r="D29" s="59"/>
      <c r="E29" s="59"/>
      <c r="F29" s="59"/>
      <c r="G29" s="19">
        <v>21</v>
      </c>
      <c r="H29" s="28">
        <v>855.97</v>
      </c>
      <c r="I29" s="28">
        <v>941.84</v>
      </c>
      <c r="K29" s="29" t="s">
        <v>103</v>
      </c>
    </row>
    <row r="30" spans="1:11" ht="15.75">
      <c r="A30" s="43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123</v>
      </c>
    </row>
    <row r="31" spans="1:11" ht="15.75">
      <c r="A31" s="39" t="s">
        <v>18</v>
      </c>
      <c r="B31" s="9" t="s">
        <v>19</v>
      </c>
      <c r="C31" s="63" t="s">
        <v>19</v>
      </c>
      <c r="D31" s="63"/>
      <c r="E31" s="63"/>
      <c r="F31" s="63"/>
      <c r="G31" s="18" t="s">
        <v>137</v>
      </c>
      <c r="H31" s="22">
        <f>SUM(H32:H45)</f>
        <v>540885.94</v>
      </c>
      <c r="I31" s="22">
        <f>SUM(I32:I45)</f>
        <v>631008.76</v>
      </c>
      <c r="K31" s="31"/>
    </row>
    <row r="32" spans="1:11" ht="15.75">
      <c r="A32" s="43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430402.98</v>
      </c>
      <c r="I32" s="28">
        <v>521680.09</v>
      </c>
      <c r="K32" s="29" t="s">
        <v>104</v>
      </c>
    </row>
    <row r="33" spans="1:11" ht="15.75">
      <c r="A33" s="43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13470.59</v>
      </c>
      <c r="I33" s="28">
        <v>16620.42</v>
      </c>
      <c r="K33" s="29" t="s">
        <v>105</v>
      </c>
    </row>
    <row r="34" spans="1:11" ht="15.75">
      <c r="A34" s="43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47364.46000000001</v>
      </c>
      <c r="I34" s="28">
        <v>49774.68</v>
      </c>
      <c r="K34" s="29" t="s">
        <v>106</v>
      </c>
    </row>
    <row r="35" spans="1:11" ht="15.75">
      <c r="A35" s="43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17.1</v>
      </c>
      <c r="I35" s="28"/>
      <c r="K35" s="29" t="s">
        <v>107</v>
      </c>
    </row>
    <row r="36" spans="1:11" ht="15.75">
      <c r="A36" s="43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16879.39</v>
      </c>
      <c r="I36" s="28">
        <v>16868.92</v>
      </c>
      <c r="K36" s="29" t="s">
        <v>108</v>
      </c>
    </row>
    <row r="37" spans="1:11" ht="15.75">
      <c r="A37" s="43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2318.55</v>
      </c>
      <c r="I37" s="28">
        <v>1774.5</v>
      </c>
      <c r="K37" s="29" t="s">
        <v>109</v>
      </c>
    </row>
    <row r="38" spans="1:11" ht="15.75">
      <c r="A38" s="43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29" t="s">
        <v>110</v>
      </c>
    </row>
    <row r="39" spans="1:11" ht="15.75">
      <c r="A39" s="43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29" t="s">
        <v>111</v>
      </c>
    </row>
    <row r="40" spans="1:11" ht="15.75">
      <c r="A40" s="43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23873.53</v>
      </c>
      <c r="I40" s="28">
        <v>8517.44</v>
      </c>
      <c r="K40" s="29" t="s">
        <v>112</v>
      </c>
    </row>
    <row r="41" spans="1:11" ht="15.75" customHeight="1">
      <c r="A41" s="43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29" t="s">
        <v>113</v>
      </c>
    </row>
    <row r="42" spans="1:11" ht="15.75" customHeight="1">
      <c r="A42" s="43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29" t="s">
        <v>114</v>
      </c>
    </row>
    <row r="43" spans="1:11" ht="15.75">
      <c r="A43" s="43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29" t="s">
        <v>115</v>
      </c>
    </row>
    <row r="44" spans="1:11" ht="15.75">
      <c r="A44" s="43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6559.34</v>
      </c>
      <c r="I44" s="28">
        <v>15221.85</v>
      </c>
      <c r="K44" s="29" t="s">
        <v>116</v>
      </c>
    </row>
    <row r="45" spans="1:11" ht="15.75">
      <c r="A45" s="43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/>
      <c r="I45" s="28">
        <v>550.86</v>
      </c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1629.0200000000186</v>
      </c>
      <c r="I46" s="22">
        <f>I21-I31</f>
        <v>454.6799999999348</v>
      </c>
      <c r="K46" s="3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1629.0200000000186</v>
      </c>
      <c r="I54" s="22">
        <f>SUM(I46,I47,I51,I52,I53)</f>
        <v>454.6799999999348</v>
      </c>
      <c r="K54" s="3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21">
        <v>22</v>
      </c>
      <c r="H56" s="22">
        <f>SUM(H54,H55)</f>
        <v>1629.0200000000186</v>
      </c>
      <c r="I56" s="22">
        <f>SUM(I54,I55)</f>
        <v>454.6799999999348</v>
      </c>
      <c r="K56" s="3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132</v>
      </c>
      <c r="B60" s="74"/>
      <c r="C60" s="74"/>
      <c r="D60" s="74"/>
      <c r="E60" s="74"/>
      <c r="F60" s="74"/>
      <c r="G60" s="37"/>
      <c r="H60" s="91" t="s">
        <v>131</v>
      </c>
      <c r="I60" s="91"/>
    </row>
    <row r="61" spans="1:9" s="4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</row>
    <row r="62" spans="1:9" s="4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41" customFormat="1" ht="15" customHeight="1">
      <c r="A63" s="76" t="s">
        <v>126</v>
      </c>
      <c r="B63" s="76"/>
      <c r="C63" s="76"/>
      <c r="D63" s="76"/>
      <c r="E63" s="76"/>
      <c r="F63" s="76"/>
      <c r="G63" s="44" t="s">
        <v>127</v>
      </c>
      <c r="H63" s="92" t="s">
        <v>124</v>
      </c>
      <c r="I63" s="92"/>
    </row>
    <row r="64" spans="1:9" s="4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Adminas</dc:creator>
  <cp:keywords/>
  <dc:description/>
  <cp:lastModifiedBy>Rimas</cp:lastModifiedBy>
  <cp:lastPrinted>2018-07-13T06:02:07Z</cp:lastPrinted>
  <dcterms:created xsi:type="dcterms:W3CDTF">1996-10-14T23:33:28Z</dcterms:created>
  <dcterms:modified xsi:type="dcterms:W3CDTF">2018-07-16T17:00:11Z</dcterms:modified>
  <cp:category/>
  <cp:version/>
  <cp:contentType/>
  <cp:contentStatus/>
</cp:coreProperties>
</file>