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1" sheetId="1" r:id="rId1"/>
    <sheet name="3" sheetId="2" r:id="rId2"/>
  </sheets>
  <definedNames>
    <definedName name="_xlnm.Print_Area" localSheetId="0">'1'!$A$1:$R$53</definedName>
    <definedName name="_xlnm.Print_Area" localSheetId="1">'3'!$A$1:$R$16</definedName>
    <definedName name="_xlnm.Print_Titles" localSheetId="0">'1'!$9:$11</definedName>
    <definedName name="_xlnm.Print_Titles" localSheetId="1">'3'!$9:$11</definedName>
  </definedNames>
  <calcPr fullCalcOnLoad="1"/>
</workbook>
</file>

<file path=xl/sharedStrings.xml><?xml version="1.0" encoding="utf-8"?>
<sst xmlns="http://schemas.openxmlformats.org/spreadsheetml/2006/main" count="260" uniqueCount="100">
  <si>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</si>
  <si>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</si>
  <si>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</si>
  <si>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</si>
  <si>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</si>
  <si>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</si>
  <si>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</si>
  <si>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</si>
  <si>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</si>
  <si>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</si>
  <si>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</si>
  <si>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</si>
  <si>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</si>
  <si>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</si>
  <si>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</si>
  <si>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</si>
  <si>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</si>
  <si>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Tikroji vertė ataskaitinio laikotarpio pradžioje 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</si>
  <si>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</si>
  <si>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</si>
  <si>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</si>
  <si>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</si>
  <si>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</si>
  <si>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</si>
  <si>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</si>
  <si>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Tikrosios vertės pasikeitimo per ataskaitinį laikotarpį suma (+/-)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</si>
  <si>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</si>
  <si>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</si>
  <si>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</si>
  <si>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</si>
  <si>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</si>
  <si>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</si>
  <si>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</si>
  <si>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</si>
  <si>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</si>
  <si>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</si>
  <si>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</si>
  <si>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</si>
  <si>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</si>
  <si>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</si>
  <si>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</si>
  <si>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</si>
  <si>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</si>
  <si>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</si>
  <si>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</si>
  <si>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</si>
  <si>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</si>
  <si>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</si>
  <si>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</si>
  <si>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</si>
  <si>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</si>
  <si>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</si>
  <si>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</si>
  <si>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</si>
  <si>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</si>
  <si>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</si>
  <si>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</si>
  <si>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</si>
  <si>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</si>
  <si>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</si>
  <si>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</si>
  <si>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</si>
  <si>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</si>
  <si>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Valstybei nuosavybės teise priklausančio, savivaldybės patikėjimo teise valdomo ilgalaikio materialiojo turto balansinė vertė ataskaitinio laikotarpio pabaigoje</t>
  </si>
  <si>
    <t>**- Kito subjekto sukaupta turto nusidėvėjimo arba nuvertėjimo suma iki perdavimo.</t>
  </si>
  <si>
    <t>Kitas ilgalaikis materialu-sis turtas</t>
  </si>
  <si>
    <t>* - Pildo tik savivaldybės administracija.</t>
  </si>
  <si>
    <t>VALSTYBEI NUOSAVYBĖS TEISE PRIKLAUSANČIO, SAVIVALDYBĖS PATIKĖJIMO TEISE VALDOMO ILGALAIKIO MATERIALIOJO TURTO BALANSINĖ VERTĖ LAIKOTARPIO PABAIGOJE*</t>
  </si>
  <si>
    <t>Valstybei nuosavybės teise priklausančio, savivaldybės patikėjimo teise valdomo ilgalaikio materialiojo turto balansinė vertė praėjusio ataskaitinio laikotarpio pabaigoje</t>
  </si>
  <si>
    <t>12-ojo VSAFAS „Ilgalaikis materialusis turtas“</t>
  </si>
  <si>
    <t>1 priedas</t>
  </si>
  <si>
    <t>3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</si>
  <si>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</si>
  <si>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</si>
  <si>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</si>
  <si>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</si>
  <si>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Neatlygintinai gauto turto iš kito subjekto sukauptos tikrosios vertės pokytis</t>
  </si>
  <si>
    <t>(Informacijos apie valstybei nuosavybės teise priklausančio, savivaldybės patikėjimo teise valdomo ilgalaikio materialiojo turto balansinę vertę laikotarpio pabaigoje pateikimo žemesniojo ir aukštesniojo lygių aiškinamajame rašte forma)</t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</si>
  <si>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</si>
  <si>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</si>
  <si>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</si>
  <si>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</si>
  <si>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</si>
  <si>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</si>
  <si>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</si>
  <si>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</si>
  <si>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</si>
  <si>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</si>
  <si>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</si>
  <si>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</si>
  <si>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</si>
  <si>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Parduoto, perduoto ir nurašyto turto tikrosios vertės suma (22.1+22.2+22.3)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</si>
  <si>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</si>
  <si>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</si>
  <si>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</si>
  <si>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</si>
  <si>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</si>
  <si>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</si>
  <si>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</si>
  <si>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>VILKAVIŠKIO SALOMĖJOS NĖRIES PAGRINDINĖ MOKYKLA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</si>
</sst>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view="pageBreakPreview" zoomScaleSheetLayoutView="100" zoomScalePageLayoutView="0" workbookViewId="0" topLeftCell="A1">
      <pane ySplit="11" topLeftCell="A45" activePane="bottomLeft" state="frozen"/>
      <selection pane="topLeft" activeCell="A1" sqref="A1"/>
      <selection pane="bottomLeft" activeCell="G50" sqref="G50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0.28125" style="11" customWidth="1"/>
    <col min="5" max="5" width="6.140625" style="11" customWidth="1"/>
    <col min="6" max="6" width="9.7109375" style="11" customWidth="1"/>
    <col min="7" max="7" width="10.28125" style="11" customWidth="1"/>
    <col min="8" max="8" width="9.7109375" style="11" customWidth="1"/>
    <col min="9" max="9" width="8.28125" style="11" customWidth="1"/>
    <col min="10" max="10" width="9.421875" style="11" bestFit="1" customWidth="1"/>
    <col min="11" max="11" width="9.421875" style="11" customWidth="1"/>
    <col min="12" max="12" width="7.421875" style="11" customWidth="1"/>
    <col min="13" max="13" width="10.140625" style="11" customWidth="1"/>
    <col min="14" max="14" width="8.28125" style="11" customWidth="1"/>
    <col min="15" max="15" width="10.8515625" style="11" customWidth="1"/>
    <col min="16" max="17" width="8.28125" style="11" customWidth="1"/>
    <col min="18" max="18" width="11.28125" style="11" customWidth="1"/>
    <col min="19" max="16384" width="9.140625" style="11" customWidth="1"/>
  </cols>
  <sheetData>
    <row r="1" ht="12.75">
      <c r="N1" s="48"/>
    </row>
    <row r="2" spans="1:18" ht="12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2" t="s">
        <v>69</v>
      </c>
      <c r="O2" s="13"/>
      <c r="P2" s="13"/>
      <c r="Q2" s="13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7" t="s">
        <v>70</v>
      </c>
      <c r="O3" s="7"/>
      <c r="P3" s="7"/>
      <c r="Q3" s="7"/>
    </row>
    <row r="4" spans="1:18" ht="4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</row>
    <row r="5" spans="1:18" ht="31.5" customHeight="1">
      <c r="A5" s="62" t="s">
        <v>99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3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2.5" customHeight="1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4.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63" t="s">
        <v>18</v>
      </c>
      <c r="B9" s="64" t="s">
        <v>20</v>
      </c>
      <c r="C9" s="64"/>
      <c r="D9" s="64"/>
      <c r="E9" s="63" t="s">
        <v>0</v>
      </c>
      <c r="F9" s="63" t="s">
        <v>1</v>
      </c>
      <c r="G9" s="63"/>
      <c r="H9" s="63" t="s">
        <v>22</v>
      </c>
      <c r="I9" s="63" t="s">
        <v>2</v>
      </c>
      <c r="J9" s="63" t="s">
        <v>3</v>
      </c>
      <c r="K9" s="63" t="s">
        <v>21</v>
      </c>
      <c r="L9" s="63" t="s">
        <v>4</v>
      </c>
      <c r="M9" s="63" t="s">
        <v>5</v>
      </c>
      <c r="N9" s="63" t="s">
        <v>6</v>
      </c>
      <c r="O9" s="63"/>
      <c r="P9" s="63" t="s">
        <v>7</v>
      </c>
      <c r="Q9" s="63" t="s">
        <v>8</v>
      </c>
      <c r="R9" s="63" t="s">
        <v>9</v>
      </c>
    </row>
    <row r="10" spans="1:18" ht="51">
      <c r="A10" s="63"/>
      <c r="B10" s="64"/>
      <c r="C10" s="64"/>
      <c r="D10" s="64"/>
      <c r="E10" s="63"/>
      <c r="F10" s="1" t="s">
        <v>10</v>
      </c>
      <c r="G10" s="1" t="s">
        <v>11</v>
      </c>
      <c r="H10" s="63"/>
      <c r="I10" s="63"/>
      <c r="J10" s="63"/>
      <c r="K10" s="63"/>
      <c r="L10" s="63"/>
      <c r="M10" s="63"/>
      <c r="N10" s="1" t="s">
        <v>23</v>
      </c>
      <c r="O10" s="1" t="s">
        <v>6</v>
      </c>
      <c r="P10" s="63"/>
      <c r="Q10" s="63"/>
      <c r="R10" s="63"/>
    </row>
    <row r="11" spans="1:18" ht="12.75">
      <c r="A11" s="4">
        <v>1</v>
      </c>
      <c r="B11" s="65">
        <v>2</v>
      </c>
      <c r="C11" s="65"/>
      <c r="D11" s="65"/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</row>
    <row r="12" spans="1:18" ht="39.75" customHeight="1">
      <c r="A12" s="6" t="s">
        <v>31</v>
      </c>
      <c r="B12" s="78" t="s">
        <v>12</v>
      </c>
      <c r="C12" s="79"/>
      <c r="D12" s="80"/>
      <c r="E12" s="1"/>
      <c r="F12" s="1"/>
      <c r="G12" s="1">
        <v>593077.79</v>
      </c>
      <c r="H12" s="1">
        <v>76212.35</v>
      </c>
      <c r="I12" s="1"/>
      <c r="J12" s="1">
        <v>8099.15</v>
      </c>
      <c r="K12" s="1">
        <v>2316.96</v>
      </c>
      <c r="L12" s="1"/>
      <c r="M12" s="1">
        <v>100420.2</v>
      </c>
      <c r="N12" s="1"/>
      <c r="O12" s="1">
        <v>59095.36</v>
      </c>
      <c r="P12" s="1"/>
      <c r="Q12" s="1"/>
      <c r="R12" s="1">
        <f>SUM(E12:Q12)</f>
        <v>839221.8099999999</v>
      </c>
    </row>
    <row r="13" spans="1:18" ht="25.5" customHeight="1">
      <c r="A13" s="21" t="s">
        <v>32</v>
      </c>
      <c r="B13" s="22"/>
      <c r="C13" s="70" t="s">
        <v>78</v>
      </c>
      <c r="D13" s="71"/>
      <c r="E13" s="5"/>
      <c r="F13" s="2"/>
      <c r="G13" s="2"/>
      <c r="H13" s="2"/>
      <c r="I13" s="2"/>
      <c r="J13" s="2"/>
      <c r="K13" s="2"/>
      <c r="L13" s="2"/>
      <c r="M13" s="61"/>
      <c r="N13" s="60"/>
      <c r="O13" s="61"/>
      <c r="P13" s="60"/>
      <c r="Q13" s="60"/>
      <c r="R13" s="61">
        <f>SUM(E13:Q13)</f>
        <v>0</v>
      </c>
    </row>
    <row r="14" spans="1:18" ht="25.5">
      <c r="A14" s="23" t="s">
        <v>26</v>
      </c>
      <c r="B14" s="15" t="s">
        <v>19</v>
      </c>
      <c r="C14" s="50"/>
      <c r="D14" s="45" t="s">
        <v>79</v>
      </c>
      <c r="E14" s="5"/>
      <c r="F14" s="2"/>
      <c r="G14" s="2"/>
      <c r="H14" s="2"/>
      <c r="I14" s="2"/>
      <c r="J14" s="2"/>
      <c r="K14" s="2"/>
      <c r="L14" s="2"/>
      <c r="M14" s="60"/>
      <c r="N14" s="2"/>
      <c r="O14" s="60"/>
      <c r="P14" s="2"/>
      <c r="Q14" s="2"/>
      <c r="R14" s="61">
        <f>SUM(E14:Q14)</f>
        <v>0</v>
      </c>
    </row>
    <row r="15" spans="1:18" ht="25.5">
      <c r="A15" s="4" t="s">
        <v>52</v>
      </c>
      <c r="B15" s="50"/>
      <c r="C15" s="50"/>
      <c r="D15" s="51" t="s">
        <v>53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>
        <f>SUM(E15:Q15)</f>
        <v>0</v>
      </c>
    </row>
    <row r="16" spans="1:18" ht="51" customHeight="1">
      <c r="A16" s="21" t="s">
        <v>33</v>
      </c>
      <c r="B16" s="74" t="s">
        <v>80</v>
      </c>
      <c r="C16" s="75"/>
      <c r="D16" s="76"/>
      <c r="E16" s="5"/>
      <c r="F16" s="2"/>
      <c r="G16" s="1">
        <v>-140037.65</v>
      </c>
      <c r="H16" s="1"/>
      <c r="I16" s="1"/>
      <c r="J16" s="1"/>
      <c r="K16" s="1"/>
      <c r="L16" s="1"/>
      <c r="M16" s="1">
        <v>-14223.15</v>
      </c>
      <c r="N16" s="1"/>
      <c r="O16" s="1"/>
      <c r="P16" s="1"/>
      <c r="Q16" s="1"/>
      <c r="R16" s="1">
        <f>SUM(E16:Q16)</f>
        <v>-154260.8</v>
      </c>
    </row>
    <row r="17" spans="1:18" ht="12.75">
      <c r="A17" s="18" t="s">
        <v>27</v>
      </c>
      <c r="B17" s="19"/>
      <c r="C17" s="50"/>
      <c r="D17" s="45" t="s">
        <v>55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 ht="12.75">
      <c r="A18" s="21" t="s">
        <v>50</v>
      </c>
      <c r="B18" s="19"/>
      <c r="C18" s="50"/>
      <c r="D18" s="45" t="s">
        <v>56</v>
      </c>
      <c r="E18" s="5"/>
      <c r="F18" s="2"/>
      <c r="G18" s="2">
        <v>-140037.65</v>
      </c>
      <c r="H18" s="2"/>
      <c r="I18" s="2"/>
      <c r="J18" s="2"/>
      <c r="K18" s="2"/>
      <c r="L18" s="2"/>
      <c r="M18" s="2"/>
      <c r="N18" s="2"/>
      <c r="O18" s="2"/>
      <c r="P18" s="1"/>
      <c r="Q18" s="1"/>
      <c r="R18" s="1">
        <f>SUM(E18:Q18)</f>
        <v>-140037.65</v>
      </c>
    </row>
    <row r="19" spans="1:18" ht="12.75">
      <c r="A19" s="21" t="s">
        <v>51</v>
      </c>
      <c r="B19" s="19"/>
      <c r="C19" s="50"/>
      <c r="D19" s="45" t="s">
        <v>57</v>
      </c>
      <c r="E19" s="5"/>
      <c r="F19" s="2"/>
      <c r="G19" s="2"/>
      <c r="H19" s="2"/>
      <c r="I19" s="2"/>
      <c r="J19" s="2"/>
      <c r="K19" s="2"/>
      <c r="L19" s="2"/>
      <c r="M19" s="2">
        <v>-14223.15</v>
      </c>
      <c r="N19" s="2"/>
      <c r="O19" s="2"/>
      <c r="P19" s="1"/>
      <c r="Q19" s="1"/>
      <c r="R19" s="1">
        <f>SUM(E19:Q19)</f>
        <v>-14223.15</v>
      </c>
    </row>
    <row r="20" spans="1:18" ht="15" customHeight="1">
      <c r="A20" s="21" t="s">
        <v>28</v>
      </c>
      <c r="B20" s="22"/>
      <c r="C20" s="70" t="s">
        <v>15</v>
      </c>
      <c r="D20" s="71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</row>
    <row r="21" spans="1:18" ht="54.75" customHeight="1">
      <c r="A21" s="6" t="s">
        <v>34</v>
      </c>
      <c r="B21" s="66" t="s">
        <v>29</v>
      </c>
      <c r="C21" s="66"/>
      <c r="D21" s="66"/>
      <c r="E21" s="1"/>
      <c r="F21" s="1"/>
      <c r="G21" s="1">
        <v>453040.14</v>
      </c>
      <c r="H21" s="1">
        <f>H12+H13</f>
        <v>76212.35</v>
      </c>
      <c r="I21" s="1"/>
      <c r="J21" s="1">
        <f>J12+J13</f>
        <v>8099.15</v>
      </c>
      <c r="K21" s="1">
        <f>K12+K13+K19</f>
        <v>2316.96</v>
      </c>
      <c r="L21" s="1"/>
      <c r="M21" s="1">
        <f>M12+M13+M19</f>
        <v>86197.05</v>
      </c>
      <c r="N21" s="1"/>
      <c r="O21" s="1">
        <f>O12+O13+O19</f>
        <v>59095.36</v>
      </c>
      <c r="P21" s="1"/>
      <c r="Q21" s="1"/>
      <c r="R21" s="1">
        <f>SUM(E21:Q21)</f>
        <v>684961.01</v>
      </c>
    </row>
    <row r="22" spans="1:18" ht="39.75" customHeight="1">
      <c r="A22" s="6" t="s">
        <v>35</v>
      </c>
      <c r="B22" s="67" t="s">
        <v>14</v>
      </c>
      <c r="C22" s="68"/>
      <c r="D22" s="69"/>
      <c r="E22" s="1" t="s">
        <v>13</v>
      </c>
      <c r="F22" s="1"/>
      <c r="G22" s="1">
        <v>381619.9</v>
      </c>
      <c r="H22" s="1">
        <v>76212.35</v>
      </c>
      <c r="I22" s="1"/>
      <c r="J22" s="1">
        <v>6463.56</v>
      </c>
      <c r="K22" s="1">
        <v>2234.32</v>
      </c>
      <c r="L22" s="1"/>
      <c r="M22" s="1">
        <v>90775.27</v>
      </c>
      <c r="N22" s="16" t="s">
        <v>13</v>
      </c>
      <c r="O22" s="1">
        <v>42588.65</v>
      </c>
      <c r="P22" s="1" t="s">
        <v>13</v>
      </c>
      <c r="Q22" s="1" t="s">
        <v>13</v>
      </c>
      <c r="R22" s="1">
        <f>SUM(E22:Q22)</f>
        <v>599894.05</v>
      </c>
    </row>
    <row r="23" spans="1:18" ht="39.75" customHeight="1">
      <c r="A23" s="18" t="s">
        <v>36</v>
      </c>
      <c r="B23" s="19"/>
      <c r="C23" s="70" t="s">
        <v>81</v>
      </c>
      <c r="D23" s="71"/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16" t="s">
        <v>13</v>
      </c>
      <c r="O23" s="2"/>
      <c r="P23" s="2" t="s">
        <v>13</v>
      </c>
      <c r="Q23" s="2" t="s">
        <v>13</v>
      </c>
      <c r="R23" s="1">
        <f>SUM(E23:Q23)</f>
        <v>0</v>
      </c>
    </row>
    <row r="24" spans="1:18" ht="38.25" customHeight="1">
      <c r="A24" s="18" t="s">
        <v>37</v>
      </c>
      <c r="B24" s="19"/>
      <c r="C24" s="70" t="s">
        <v>82</v>
      </c>
      <c r="D24" s="71"/>
      <c r="E24" s="2" t="s">
        <v>13</v>
      </c>
      <c r="F24" s="2"/>
      <c r="G24" s="1">
        <v>2265.18</v>
      </c>
      <c r="H24" s="1">
        <v>0</v>
      </c>
      <c r="I24" s="1"/>
      <c r="J24" s="1">
        <v>249.06</v>
      </c>
      <c r="K24" s="1">
        <v>82.64</v>
      </c>
      <c r="L24" s="1"/>
      <c r="M24" s="1">
        <v>1279.36</v>
      </c>
      <c r="N24" s="16" t="s">
        <v>13</v>
      </c>
      <c r="O24" s="61">
        <v>873</v>
      </c>
      <c r="P24" s="2" t="s">
        <v>13</v>
      </c>
      <c r="Q24" s="2" t="s">
        <v>13</v>
      </c>
      <c r="R24" s="1">
        <f>SUM(E24:Q24)</f>
        <v>4749.24</v>
      </c>
    </row>
    <row r="25" spans="1:18" ht="51" customHeight="1">
      <c r="A25" s="18" t="s">
        <v>38</v>
      </c>
      <c r="B25" s="19"/>
      <c r="C25" s="70" t="s">
        <v>83</v>
      </c>
      <c r="D25" s="71"/>
      <c r="E25" s="2" t="s">
        <v>13</v>
      </c>
      <c r="F25" s="2"/>
      <c r="G25" s="2">
        <v>-89202.64</v>
      </c>
      <c r="H25" s="2"/>
      <c r="I25" s="2"/>
      <c r="J25" s="2"/>
      <c r="K25" s="2"/>
      <c r="L25" s="2"/>
      <c r="M25" s="2">
        <v>-14223.15</v>
      </c>
      <c r="N25" s="16" t="s">
        <v>13</v>
      </c>
      <c r="O25" s="2"/>
      <c r="P25" s="2" t="s">
        <v>13</v>
      </c>
      <c r="Q25" s="2" t="s">
        <v>13</v>
      </c>
      <c r="R25" s="1">
        <f>SUM(E25:Q25)</f>
        <v>-103425.79</v>
      </c>
    </row>
    <row r="26" spans="1:18" ht="12.75">
      <c r="A26" s="52" t="s">
        <v>58</v>
      </c>
      <c r="B26" s="24"/>
      <c r="C26" s="25"/>
      <c r="D26" s="49" t="s">
        <v>55</v>
      </c>
      <c r="E26" s="16" t="s">
        <v>13</v>
      </c>
      <c r="F26" s="2"/>
      <c r="G26" s="2"/>
      <c r="H26" s="2"/>
      <c r="I26" s="2"/>
      <c r="J26" s="2"/>
      <c r="K26" s="2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/>
    </row>
    <row r="27" spans="1:18" ht="12.75">
      <c r="A27" s="52" t="s">
        <v>54</v>
      </c>
      <c r="B27" s="24"/>
      <c r="C27" s="25"/>
      <c r="D27" s="49" t="s">
        <v>56</v>
      </c>
      <c r="E27" s="16" t="s">
        <v>13</v>
      </c>
      <c r="F27" s="2"/>
      <c r="G27" s="2">
        <v>-89202.64</v>
      </c>
      <c r="H27" s="2"/>
      <c r="I27" s="2"/>
      <c r="J27" s="2"/>
      <c r="K27" s="2"/>
      <c r="L27" s="2"/>
      <c r="M27" s="2"/>
      <c r="N27" s="16" t="s">
        <v>13</v>
      </c>
      <c r="O27" s="20"/>
      <c r="P27" s="16" t="s">
        <v>13</v>
      </c>
      <c r="Q27" s="16" t="s">
        <v>13</v>
      </c>
      <c r="R27" s="1">
        <v>-89202.64</v>
      </c>
    </row>
    <row r="28" spans="1:18" ht="12.75">
      <c r="A28" s="52" t="s">
        <v>59</v>
      </c>
      <c r="B28" s="24"/>
      <c r="C28" s="25"/>
      <c r="D28" s="49" t="s">
        <v>57</v>
      </c>
      <c r="E28" s="16" t="s">
        <v>13</v>
      </c>
      <c r="F28" s="2"/>
      <c r="G28" s="2"/>
      <c r="H28" s="2"/>
      <c r="I28" s="2"/>
      <c r="J28" s="2"/>
      <c r="K28" s="2"/>
      <c r="L28" s="2"/>
      <c r="M28" s="2">
        <v>-14223.15</v>
      </c>
      <c r="N28" s="16" t="s">
        <v>13</v>
      </c>
      <c r="O28" s="16"/>
      <c r="P28" s="16" t="s">
        <v>13</v>
      </c>
      <c r="Q28" s="16" t="s">
        <v>13</v>
      </c>
      <c r="R28" s="1">
        <f>SUM(E28:Q28)</f>
        <v>-14223.15</v>
      </c>
    </row>
    <row r="29" spans="1:18" ht="15" customHeight="1">
      <c r="A29" s="18" t="s">
        <v>39</v>
      </c>
      <c r="B29" s="24"/>
      <c r="C29" s="72" t="s">
        <v>15</v>
      </c>
      <c r="D29" s="73"/>
      <c r="E29" s="16" t="s">
        <v>13</v>
      </c>
      <c r="F29" s="2"/>
      <c r="G29" s="2"/>
      <c r="H29" s="2"/>
      <c r="I29" s="2"/>
      <c r="J29" s="2"/>
      <c r="K29" s="2"/>
      <c r="L29" s="2"/>
      <c r="M29" s="2"/>
      <c r="N29" s="16" t="s">
        <v>13</v>
      </c>
      <c r="O29" s="2"/>
      <c r="P29" s="2" t="s">
        <v>13</v>
      </c>
      <c r="Q29" s="2" t="s">
        <v>13</v>
      </c>
      <c r="R29" s="1"/>
    </row>
    <row r="30" spans="1:18" ht="54.75" customHeight="1">
      <c r="A30" s="6" t="s">
        <v>40</v>
      </c>
      <c r="B30" s="67" t="s">
        <v>30</v>
      </c>
      <c r="C30" s="68"/>
      <c r="D30" s="69"/>
      <c r="E30" s="1" t="s">
        <v>13</v>
      </c>
      <c r="F30" s="1"/>
      <c r="G30" s="1">
        <f>G22+G24+G27</f>
        <v>294682.44</v>
      </c>
      <c r="H30" s="1">
        <f>H22+H24+H27</f>
        <v>76212.35</v>
      </c>
      <c r="I30" s="1"/>
      <c r="J30" s="1">
        <f>J22+J24+J27</f>
        <v>6712.620000000001</v>
      </c>
      <c r="K30" s="1">
        <f>K22+K24+K28</f>
        <v>2316.96</v>
      </c>
      <c r="L30" s="1"/>
      <c r="M30" s="1">
        <f>M22+M24+M28</f>
        <v>77831.48000000001</v>
      </c>
      <c r="N30" s="16" t="s">
        <v>13</v>
      </c>
      <c r="O30" s="1">
        <f>O22+O24+O27+O28+O23</f>
        <v>43461.65</v>
      </c>
      <c r="P30" s="1" t="s">
        <v>13</v>
      </c>
      <c r="Q30" s="1" t="s">
        <v>13</v>
      </c>
      <c r="R30" s="1">
        <f>SUM(E30:Q30)</f>
        <v>501217.5000000001</v>
      </c>
    </row>
    <row r="31" spans="1:18" ht="39.75" customHeight="1">
      <c r="A31" s="6" t="s">
        <v>41</v>
      </c>
      <c r="B31" s="81" t="s">
        <v>16</v>
      </c>
      <c r="C31" s="82"/>
      <c r="D31" s="69"/>
      <c r="E31" s="1" t="s">
        <v>13</v>
      </c>
      <c r="F31" s="1"/>
      <c r="G31" s="1"/>
      <c r="H31" s="1"/>
      <c r="I31" s="17"/>
      <c r="J31" s="1"/>
      <c r="K31" s="1"/>
      <c r="L31" s="17"/>
      <c r="M31" s="1"/>
      <c r="N31" s="16" t="s">
        <v>13</v>
      </c>
      <c r="O31" s="1"/>
      <c r="P31" s="1"/>
      <c r="Q31" s="1"/>
      <c r="R31" s="1"/>
    </row>
    <row r="32" spans="1:18" ht="39.75" customHeight="1">
      <c r="A32" s="18" t="s">
        <v>42</v>
      </c>
      <c r="B32" s="19"/>
      <c r="C32" s="70" t="s">
        <v>84</v>
      </c>
      <c r="D32" s="71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29.25" customHeight="1">
      <c r="A33" s="18" t="s">
        <v>43</v>
      </c>
      <c r="B33" s="19"/>
      <c r="C33" s="70" t="s">
        <v>85</v>
      </c>
      <c r="D33" s="71"/>
      <c r="E33" s="9" t="s">
        <v>13</v>
      </c>
      <c r="F33" s="9"/>
      <c r="G33" s="9"/>
      <c r="H33" s="9"/>
      <c r="I33" s="8"/>
      <c r="J33" s="9"/>
      <c r="K33" s="9"/>
      <c r="L33" s="8"/>
      <c r="M33" s="9"/>
      <c r="N33" s="16" t="s">
        <v>13</v>
      </c>
      <c r="O33" s="9"/>
      <c r="P33" s="9"/>
      <c r="Q33" s="9"/>
      <c r="R33" s="9"/>
    </row>
    <row r="34" spans="1:18" ht="39.75" customHeight="1">
      <c r="A34" s="18" t="s">
        <v>44</v>
      </c>
      <c r="B34" s="19"/>
      <c r="C34" s="70" t="s">
        <v>86</v>
      </c>
      <c r="D34" s="71"/>
      <c r="E34" s="2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45.75" customHeight="1">
      <c r="A35" s="18" t="s">
        <v>45</v>
      </c>
      <c r="B35" s="19"/>
      <c r="C35" s="70" t="s">
        <v>87</v>
      </c>
      <c r="D35" s="71"/>
      <c r="E35" s="2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52" t="s">
        <v>60</v>
      </c>
      <c r="B36" s="24"/>
      <c r="C36" s="25"/>
      <c r="D36" s="49" t="s">
        <v>55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2.75">
      <c r="A37" s="52" t="s">
        <v>61</v>
      </c>
      <c r="B37" s="24"/>
      <c r="C37" s="25"/>
      <c r="D37" s="49" t="s">
        <v>56</v>
      </c>
      <c r="E37" s="16" t="s">
        <v>13</v>
      </c>
      <c r="F37" s="2"/>
      <c r="G37" s="2"/>
      <c r="H37" s="2"/>
      <c r="I37" s="3"/>
      <c r="J37" s="2"/>
      <c r="K37" s="2"/>
      <c r="L37" s="3"/>
      <c r="M37" s="2"/>
      <c r="N37" s="16" t="s">
        <v>13</v>
      </c>
      <c r="O37" s="2"/>
      <c r="P37" s="2"/>
      <c r="Q37" s="2"/>
      <c r="R37" s="2"/>
    </row>
    <row r="38" spans="1:18" ht="12.75">
      <c r="A38" s="52" t="s">
        <v>62</v>
      </c>
      <c r="B38" s="24"/>
      <c r="C38" s="25"/>
      <c r="D38" s="49" t="s">
        <v>57</v>
      </c>
      <c r="E38" s="16" t="s">
        <v>13</v>
      </c>
      <c r="F38" s="2"/>
      <c r="G38" s="2"/>
      <c r="H38" s="2"/>
      <c r="I38" s="3"/>
      <c r="J38" s="2"/>
      <c r="K38" s="2"/>
      <c r="L38" s="3"/>
      <c r="M38" s="2"/>
      <c r="N38" s="16" t="s">
        <v>13</v>
      </c>
      <c r="O38" s="2"/>
      <c r="P38" s="2"/>
      <c r="Q38" s="2"/>
      <c r="R38" s="2"/>
    </row>
    <row r="39" spans="1:18" ht="15" customHeight="1">
      <c r="A39" s="18" t="s">
        <v>46</v>
      </c>
      <c r="B39" s="24"/>
      <c r="C39" s="72" t="s">
        <v>15</v>
      </c>
      <c r="D39" s="73"/>
      <c r="E39" s="2" t="s">
        <v>13</v>
      </c>
      <c r="F39" s="2"/>
      <c r="G39" s="2"/>
      <c r="H39" s="2"/>
      <c r="I39" s="3"/>
      <c r="J39" s="3"/>
      <c r="K39" s="3"/>
      <c r="L39" s="3"/>
      <c r="M39" s="2"/>
      <c r="N39" s="16" t="s">
        <v>13</v>
      </c>
      <c r="O39" s="2"/>
      <c r="P39" s="2"/>
      <c r="Q39" s="2"/>
      <c r="R39" s="2"/>
    </row>
    <row r="40" spans="1:18" ht="54.75" customHeight="1">
      <c r="A40" s="6" t="s">
        <v>47</v>
      </c>
      <c r="B40" s="77" t="s">
        <v>88</v>
      </c>
      <c r="C40" s="77"/>
      <c r="D40" s="77"/>
      <c r="E40" s="1" t="s">
        <v>13</v>
      </c>
      <c r="F40" s="1"/>
      <c r="G40" s="1"/>
      <c r="H40" s="1"/>
      <c r="I40" s="1"/>
      <c r="J40" s="1"/>
      <c r="K40" s="1"/>
      <c r="L40" s="1"/>
      <c r="M40" s="1"/>
      <c r="N40" s="20" t="s">
        <v>13</v>
      </c>
      <c r="O40" s="1"/>
      <c r="P40" s="1"/>
      <c r="Q40" s="1"/>
      <c r="R40" s="1"/>
    </row>
    <row r="41" spans="1:18" ht="30.75" customHeight="1">
      <c r="A41" s="6" t="s">
        <v>48</v>
      </c>
      <c r="B41" s="81" t="s">
        <v>17</v>
      </c>
      <c r="C41" s="82"/>
      <c r="D41" s="83"/>
      <c r="E41" s="1"/>
      <c r="F41" s="1" t="s">
        <v>13</v>
      </c>
      <c r="G41" s="1" t="s">
        <v>13</v>
      </c>
      <c r="H41" s="1" t="s">
        <v>13</v>
      </c>
      <c r="I41" s="1"/>
      <c r="J41" s="1" t="s">
        <v>13</v>
      </c>
      <c r="K41" s="1" t="s">
        <v>13</v>
      </c>
      <c r="L41" s="1"/>
      <c r="M41" s="1" t="s">
        <v>13</v>
      </c>
      <c r="N41" s="1"/>
      <c r="O41" s="1" t="s">
        <v>13</v>
      </c>
      <c r="P41" s="1" t="s">
        <v>13</v>
      </c>
      <c r="Q41" s="1" t="s">
        <v>13</v>
      </c>
      <c r="R41" s="1"/>
    </row>
    <row r="42" spans="1:18" ht="45" customHeight="1">
      <c r="A42" s="18" t="s">
        <v>49</v>
      </c>
      <c r="B42" s="84" t="s">
        <v>76</v>
      </c>
      <c r="C42" s="85"/>
      <c r="D42" s="8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39.75" customHeight="1">
      <c r="A43" s="18" t="s">
        <v>89</v>
      </c>
      <c r="B43" s="19"/>
      <c r="C43" s="70" t="s">
        <v>25</v>
      </c>
      <c r="D43" s="71"/>
      <c r="E43" s="2"/>
      <c r="F43" s="2" t="s">
        <v>13</v>
      </c>
      <c r="G43" s="2" t="s">
        <v>13</v>
      </c>
      <c r="H43" s="2" t="s">
        <v>13</v>
      </c>
      <c r="I43" s="2"/>
      <c r="J43" s="2" t="s">
        <v>13</v>
      </c>
      <c r="K43" s="2" t="s">
        <v>13</v>
      </c>
      <c r="L43" s="2"/>
      <c r="M43" s="2" t="s">
        <v>13</v>
      </c>
      <c r="N43" s="2"/>
      <c r="O43" s="2" t="s">
        <v>13</v>
      </c>
      <c r="P43" s="2" t="s">
        <v>13</v>
      </c>
      <c r="Q43" s="2" t="s">
        <v>13</v>
      </c>
      <c r="R43" s="2"/>
    </row>
    <row r="44" spans="1:18" ht="45" customHeight="1">
      <c r="A44" s="18" t="s">
        <v>90</v>
      </c>
      <c r="B44" s="15"/>
      <c r="C44" s="70" t="s">
        <v>91</v>
      </c>
      <c r="D44" s="71"/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52" t="s">
        <v>72</v>
      </c>
      <c r="B45" s="26"/>
      <c r="C45" s="25"/>
      <c r="D45" s="49" t="s">
        <v>55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2.75">
      <c r="A46" s="52" t="s">
        <v>73</v>
      </c>
      <c r="B46" s="26"/>
      <c r="C46" s="25"/>
      <c r="D46" s="49" t="s">
        <v>56</v>
      </c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12.75">
      <c r="A47" s="52" t="s">
        <v>74</v>
      </c>
      <c r="B47" s="26"/>
      <c r="C47" s="25"/>
      <c r="D47" s="49" t="s">
        <v>57</v>
      </c>
      <c r="E47" s="16"/>
      <c r="F47" s="16" t="s">
        <v>13</v>
      </c>
      <c r="G47" s="16" t="s">
        <v>13</v>
      </c>
      <c r="H47" s="16" t="s">
        <v>13</v>
      </c>
      <c r="I47" s="16"/>
      <c r="J47" s="16" t="s">
        <v>13</v>
      </c>
      <c r="K47" s="16" t="s">
        <v>13</v>
      </c>
      <c r="L47" s="16"/>
      <c r="M47" s="16" t="s">
        <v>13</v>
      </c>
      <c r="N47" s="16"/>
      <c r="O47" s="16" t="s">
        <v>13</v>
      </c>
      <c r="P47" s="16" t="s">
        <v>13</v>
      </c>
      <c r="Q47" s="16" t="s">
        <v>13</v>
      </c>
      <c r="R47" s="16"/>
    </row>
    <row r="48" spans="1:18" ht="15" customHeight="1">
      <c r="A48" s="18" t="s">
        <v>92</v>
      </c>
      <c r="B48" s="24"/>
      <c r="C48" s="72" t="s">
        <v>15</v>
      </c>
      <c r="D48" s="73"/>
      <c r="E48" s="2"/>
      <c r="F48" s="2" t="s">
        <v>13</v>
      </c>
      <c r="G48" s="2" t="s">
        <v>13</v>
      </c>
      <c r="H48" s="2" t="s">
        <v>13</v>
      </c>
      <c r="I48" s="2"/>
      <c r="J48" s="2" t="s">
        <v>13</v>
      </c>
      <c r="K48" s="2" t="s">
        <v>13</v>
      </c>
      <c r="L48" s="2"/>
      <c r="M48" s="2" t="s">
        <v>13</v>
      </c>
      <c r="N48" s="2"/>
      <c r="O48" s="2" t="s">
        <v>13</v>
      </c>
      <c r="P48" s="2" t="s">
        <v>13</v>
      </c>
      <c r="Q48" s="2" t="s">
        <v>13</v>
      </c>
      <c r="R48" s="2"/>
    </row>
    <row r="49" spans="1:18" ht="41.25" customHeight="1">
      <c r="A49" s="6" t="s">
        <v>93</v>
      </c>
      <c r="B49" s="67" t="s">
        <v>94</v>
      </c>
      <c r="C49" s="68"/>
      <c r="D49" s="69"/>
      <c r="E49" s="20"/>
      <c r="F49" s="20" t="s">
        <v>13</v>
      </c>
      <c r="G49" s="20" t="s">
        <v>13</v>
      </c>
      <c r="H49" s="20" t="s">
        <v>13</v>
      </c>
      <c r="I49" s="20"/>
      <c r="J49" s="20" t="s">
        <v>13</v>
      </c>
      <c r="K49" s="20" t="s">
        <v>13</v>
      </c>
      <c r="L49" s="20"/>
      <c r="M49" s="20" t="s">
        <v>13</v>
      </c>
      <c r="N49" s="20"/>
      <c r="O49" s="20" t="s">
        <v>13</v>
      </c>
      <c r="P49" s="20" t="s">
        <v>13</v>
      </c>
      <c r="Q49" s="20" t="s">
        <v>13</v>
      </c>
      <c r="R49" s="20"/>
    </row>
    <row r="50" spans="1:18" ht="54.75" customHeight="1">
      <c r="A50" s="6" t="s">
        <v>95</v>
      </c>
      <c r="B50" s="77" t="s">
        <v>96</v>
      </c>
      <c r="C50" s="77"/>
      <c r="D50" s="77"/>
      <c r="E50" s="1"/>
      <c r="F50" s="59"/>
      <c r="G50" s="59">
        <f>G21-G30</f>
        <v>158357.7</v>
      </c>
      <c r="H50" s="59">
        <f>H21-H30</f>
        <v>0</v>
      </c>
      <c r="I50" s="59"/>
      <c r="J50" s="59">
        <f>J21-J30</f>
        <v>1386.5299999999988</v>
      </c>
      <c r="K50" s="59">
        <f>K21-K30</f>
        <v>0</v>
      </c>
      <c r="L50" s="59"/>
      <c r="M50" s="59">
        <f>M21-M30</f>
        <v>8365.569999999992</v>
      </c>
      <c r="N50" s="59"/>
      <c r="O50" s="59">
        <f>O21-O30</f>
        <v>15633.71</v>
      </c>
      <c r="P50" s="1"/>
      <c r="Q50" s="1"/>
      <c r="R50" s="1">
        <f>SUM(E50:Q50)</f>
        <v>183743.50999999998</v>
      </c>
    </row>
    <row r="51" spans="1:18" ht="54.75" customHeight="1">
      <c r="A51" s="6" t="s">
        <v>97</v>
      </c>
      <c r="B51" s="77" t="s">
        <v>75</v>
      </c>
      <c r="C51" s="77"/>
      <c r="D51" s="77"/>
      <c r="E51" s="1"/>
      <c r="F51" s="1"/>
      <c r="G51" s="1">
        <v>211457.89</v>
      </c>
      <c r="H51" s="1">
        <v>0</v>
      </c>
      <c r="I51" s="1"/>
      <c r="J51" s="1">
        <v>1635.59</v>
      </c>
      <c r="K51" s="1">
        <v>82.64</v>
      </c>
      <c r="L51" s="1"/>
      <c r="M51" s="1">
        <v>9644.93</v>
      </c>
      <c r="N51" s="1"/>
      <c r="O51" s="1">
        <v>16506.71</v>
      </c>
      <c r="P51" s="1"/>
      <c r="Q51" s="1"/>
      <c r="R51" s="1">
        <f>SUM(E51:Q51)</f>
        <v>239327.76</v>
      </c>
    </row>
    <row r="52" spans="1:18" ht="12.75">
      <c r="A52" s="7" t="s">
        <v>98</v>
      </c>
      <c r="B52" s="7"/>
      <c r="C52" s="7"/>
      <c r="D52" s="7"/>
      <c r="E52" s="7"/>
      <c r="F52" s="7"/>
      <c r="G52" s="7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2.75">
      <c r="A53" s="7" t="s">
        <v>64</v>
      </c>
      <c r="B53" s="7"/>
      <c r="C53" s="7"/>
      <c r="D53" s="7"/>
      <c r="E53" s="7"/>
      <c r="F53" s="7"/>
      <c r="G53" s="7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2.75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2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</sheetData>
  <sheetProtection/>
  <mergeCells count="43">
    <mergeCell ref="C44:D44"/>
    <mergeCell ref="C48:D48"/>
    <mergeCell ref="C34:D34"/>
    <mergeCell ref="C35:D35"/>
    <mergeCell ref="C39:D39"/>
    <mergeCell ref="C43:D43"/>
    <mergeCell ref="B42:D42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R9:R10"/>
    <mergeCell ref="K9:K10"/>
    <mergeCell ref="L9:L10"/>
    <mergeCell ref="M9:M10"/>
    <mergeCell ref="N9:O9"/>
    <mergeCell ref="B11:D11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P9:P10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9"/>
  <sheetViews>
    <sheetView showGridLines="0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5" sqref="A5:R5"/>
    </sheetView>
  </sheetViews>
  <sheetFormatPr defaultColWidth="9.140625" defaultRowHeight="12.75"/>
  <cols>
    <col min="1" max="1" width="4.28125" style="14" customWidth="1"/>
    <col min="2" max="3" width="1.57421875" style="11" customWidth="1"/>
    <col min="4" max="4" width="24.57421875" style="11" bestFit="1" customWidth="1"/>
    <col min="5" max="9" width="8.28125" style="11" customWidth="1"/>
    <col min="10" max="10" width="9.421875" style="11" bestFit="1" customWidth="1"/>
    <col min="11" max="11" width="9.421875" style="11" customWidth="1"/>
    <col min="12" max="14" width="8.28125" style="11" customWidth="1"/>
    <col min="15" max="15" width="9.8515625" style="11" customWidth="1"/>
    <col min="16" max="18" width="8.28125" style="11" customWidth="1"/>
    <col min="19" max="16384" width="9.140625" style="11" customWidth="1"/>
  </cols>
  <sheetData>
    <row r="1" ht="12.75">
      <c r="N1" s="48"/>
    </row>
    <row r="2" spans="1:18" ht="15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56" t="s">
        <v>69</v>
      </c>
      <c r="O2" s="57"/>
      <c r="P2" s="57"/>
      <c r="Q2" s="57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55" t="s">
        <v>71</v>
      </c>
      <c r="O3" s="55"/>
      <c r="P3" s="55"/>
      <c r="Q3" s="55"/>
    </row>
    <row r="4" spans="1:18" ht="4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</row>
    <row r="5" spans="1:18" ht="31.5" customHeight="1">
      <c r="A5" s="62" t="s">
        <v>77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4.2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6" customHeight="1">
      <c r="A7" s="62" t="s">
        <v>67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4.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63" t="s">
        <v>18</v>
      </c>
      <c r="B9" s="64" t="s">
        <v>20</v>
      </c>
      <c r="C9" s="64"/>
      <c r="D9" s="64"/>
      <c r="E9" s="63" t="s">
        <v>0</v>
      </c>
      <c r="F9" s="63" t="s">
        <v>1</v>
      </c>
      <c r="G9" s="63"/>
      <c r="H9" s="63" t="s">
        <v>22</v>
      </c>
      <c r="I9" s="63" t="s">
        <v>2</v>
      </c>
      <c r="J9" s="63" t="s">
        <v>3</v>
      </c>
      <c r="K9" s="63" t="s">
        <v>21</v>
      </c>
      <c r="L9" s="63" t="s">
        <v>4</v>
      </c>
      <c r="M9" s="63" t="s">
        <v>5</v>
      </c>
      <c r="N9" s="63" t="s">
        <v>6</v>
      </c>
      <c r="O9" s="63"/>
      <c r="P9" s="63" t="s">
        <v>7</v>
      </c>
      <c r="Q9" s="63" t="s">
        <v>8</v>
      </c>
      <c r="R9" s="63" t="s">
        <v>9</v>
      </c>
    </row>
    <row r="10" spans="1:18" ht="51">
      <c r="A10" s="94"/>
      <c r="B10" s="98"/>
      <c r="C10" s="98"/>
      <c r="D10" s="98"/>
      <c r="E10" s="94"/>
      <c r="F10" s="27" t="s">
        <v>10</v>
      </c>
      <c r="G10" s="27" t="s">
        <v>11</v>
      </c>
      <c r="H10" s="94"/>
      <c r="I10" s="94"/>
      <c r="J10" s="94"/>
      <c r="K10" s="94"/>
      <c r="L10" s="94"/>
      <c r="M10" s="94"/>
      <c r="N10" s="27" t="s">
        <v>23</v>
      </c>
      <c r="O10" s="27" t="s">
        <v>65</v>
      </c>
      <c r="P10" s="94"/>
      <c r="Q10" s="94"/>
      <c r="R10" s="94"/>
    </row>
    <row r="11" spans="1:141" s="29" customFormat="1" ht="12.75">
      <c r="A11" s="4">
        <v>1</v>
      </c>
      <c r="B11" s="90">
        <v>2</v>
      </c>
      <c r="C11" s="90"/>
      <c r="D11" s="90"/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  <c r="S11" s="97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</row>
    <row r="12" spans="1:141" s="29" customFormat="1" ht="86.25" customHeight="1">
      <c r="A12" s="4" t="s">
        <v>31</v>
      </c>
      <c r="B12" s="92" t="s">
        <v>68</v>
      </c>
      <c r="C12" s="92"/>
      <c r="D12" s="93"/>
      <c r="E12" s="47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"/>
      <c r="S12" s="97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</row>
    <row r="13" spans="1:28" ht="81" customHeight="1">
      <c r="A13" s="53" t="s">
        <v>32</v>
      </c>
      <c r="B13" s="95" t="s">
        <v>63</v>
      </c>
      <c r="C13" s="95"/>
      <c r="D13" s="96"/>
      <c r="E13" s="44"/>
      <c r="F13" s="58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"/>
      <c r="S13" s="97"/>
      <c r="T13" s="42"/>
      <c r="U13" s="42"/>
      <c r="V13" s="29"/>
      <c r="W13" s="29"/>
      <c r="X13" s="29"/>
      <c r="Y13" s="29"/>
      <c r="Z13" s="29"/>
      <c r="AA13" s="29"/>
      <c r="AB13" s="29"/>
    </row>
    <row r="14" spans="1:18" ht="8.25" customHeight="1">
      <c r="A14" s="28"/>
      <c r="B14" s="29"/>
      <c r="C14" s="89"/>
      <c r="D14" s="89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54" t="s">
        <v>66</v>
      </c>
      <c r="B15" s="32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33"/>
      <c r="B16" s="34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6"/>
      <c r="Q16" s="36"/>
      <c r="R16" s="36"/>
    </row>
    <row r="17" spans="1:18" ht="51" customHeight="1">
      <c r="A17" s="28"/>
      <c r="B17" s="87"/>
      <c r="C17" s="91"/>
      <c r="D17" s="9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6"/>
      <c r="Q17" s="36"/>
      <c r="R17" s="36"/>
    </row>
    <row r="18" spans="1:18" ht="12.75">
      <c r="A18" s="28"/>
      <c r="B18" s="39"/>
      <c r="C18" s="29"/>
      <c r="D18" s="3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6"/>
      <c r="Q18" s="36"/>
      <c r="R18" s="36"/>
    </row>
    <row r="19" spans="1:18" ht="12.75">
      <c r="A19" s="40"/>
      <c r="B19" s="39"/>
      <c r="C19" s="29"/>
      <c r="D19" s="3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6"/>
      <c r="Q19" s="36"/>
      <c r="R19" s="36"/>
    </row>
    <row r="20" spans="1:18" ht="12.75">
      <c r="A20" s="40"/>
      <c r="B20" s="39"/>
      <c r="C20" s="29"/>
      <c r="D20" s="3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6"/>
      <c r="Q20" s="36"/>
      <c r="R20" s="36"/>
    </row>
    <row r="21" spans="1:18" ht="15" customHeight="1">
      <c r="A21" s="28"/>
      <c r="B21" s="29"/>
      <c r="C21" s="89"/>
      <c r="D21" s="89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6"/>
      <c r="Q21" s="36"/>
      <c r="R21" s="36"/>
    </row>
    <row r="22" spans="1:18" ht="54.75" customHeight="1">
      <c r="A22" s="40"/>
      <c r="B22" s="87"/>
      <c r="C22" s="87"/>
      <c r="D22" s="87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39.75" customHeight="1">
      <c r="A23" s="40"/>
      <c r="B23" s="87"/>
      <c r="C23" s="87"/>
      <c r="D23" s="88"/>
      <c r="E23" s="36"/>
      <c r="F23" s="36"/>
      <c r="G23" s="36"/>
      <c r="H23" s="36"/>
      <c r="I23" s="36"/>
      <c r="J23" s="36"/>
      <c r="K23" s="36"/>
      <c r="L23" s="36"/>
      <c r="M23" s="36"/>
      <c r="N23" s="41"/>
      <c r="O23" s="36"/>
      <c r="P23" s="36"/>
      <c r="Q23" s="36"/>
      <c r="R23" s="36"/>
    </row>
    <row r="24" spans="1:18" ht="12.75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2.7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.7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</sheetData>
  <sheetProtection/>
  <mergeCells count="25">
    <mergeCell ref="S11:S13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P9:P10"/>
    <mergeCell ref="B13:D13"/>
    <mergeCell ref="R9:R10"/>
    <mergeCell ref="K9:K10"/>
    <mergeCell ref="L9:L10"/>
    <mergeCell ref="M9:M10"/>
    <mergeCell ref="N9:O9"/>
    <mergeCell ref="Q9:Q10"/>
    <mergeCell ref="B23:D23"/>
    <mergeCell ref="C14:D14"/>
    <mergeCell ref="B11:D11"/>
    <mergeCell ref="B22:D22"/>
    <mergeCell ref="C21:D21"/>
    <mergeCell ref="B17:D17"/>
    <mergeCell ref="B12:D12"/>
  </mergeCells>
  <printOptions horizontalCentered="1"/>
  <pageMargins left="0.35433070866141736" right="0.35433070866141736" top="0.5905511811023623" bottom="0.3937007874015748" header="0.31496062992125984" footer="0.31496062992125984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Adminas</cp:lastModifiedBy>
  <cp:lastPrinted>2018-07-04T08:06:59Z</cp:lastPrinted>
  <dcterms:created xsi:type="dcterms:W3CDTF">2009-10-22T10:28:48Z</dcterms:created>
  <dcterms:modified xsi:type="dcterms:W3CDTF">2018-07-04T08:31:59Z</dcterms:modified>
  <cp:category/>
  <cp:version/>
  <cp:contentType/>
  <cp:contentStatus/>
</cp:coreProperties>
</file>