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'!$A$1:$N$24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<sst xmlns="http://schemas.openxmlformats.org/spreadsheetml/2006/main" count="117" uniqueCount="77">
  <si>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</si>
  <si>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</si>
  <si>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</si>
  <si>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</si>
  <si>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</si>
  <si>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</si>
  <si>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</si>
  <si>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</si>
  <si>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</si>
  <si>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</si>
  <si>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</si>
  <si>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</si>
  <si>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</si>
  <si>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</si>
  <si>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</si>
  <si>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</si>
  <si>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</si>
  <si>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</si>
  <si>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</si>
  <si>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</si>
  <si>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</si>
  <si>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</si>
  <si>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</si>
  <si>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</si>
  <si>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</si>
  <si>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</si>
  <si>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</si>
  <si>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</si>
  <si>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</si>
  <si>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</si>
  <si>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</si>
  <si>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</si>
  <si>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</si>
  <si>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</si>
  <si>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</si>
  <si>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</si>
  <si>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</si>
  <si>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</si>
  <si>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</si>
  <si>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</si>
  <si>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</si>
  <si>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</si>
  <si>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</si>
  <si>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</si>
  <si>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</si>
  <si>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</si>
  <si>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</si>
  <si>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</si>
  <si>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</si>
  <si>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</si>
  <si>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</si>
  <si>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</si>
  <si>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</si>
  <si>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</si>
  <si>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</si>
  <si>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</si>
  <si>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</si>
  <si>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</si>
  <si>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</si>
  <si>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</si>
  <si>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</si>
  <si>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</si>
  <si>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</si>
  <si>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</si>
  <si>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</si>
  <si>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</si>
  <si>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</si>
  <si>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</si>
  <si>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</si>
  <si>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</si>
  <si>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</si>
  <si>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</si>
  <si>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</si>
  <si>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VILKAVIŠKIO RAJONO SAVIVALDYBĖS PEDAGOGINĖ PSICHOLOGINĖ TARNYBA</t>
  </si>
  <si>
    <t>VILKAVIŠKIO SALOMĖJOS NĖRIES PAGRINDINĖ MOKYKLA</t>
  </si>
  <si>
    <t>,</t>
  </si>
  <si>
    <t>FINANSAVIMO SUMOS PAGAL ŠALTINĮ, TIKSLINĘ PASKIRTĮ IR JŲ POKYČIAI PER ATASKAITINĮ LAIKOTARPĮ 2018-06-30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</si>
</sst>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8" spans="1:12" ht="1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1:12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28"/>
      <c r="K10" s="28"/>
      <c r="L10" s="28" t="s">
        <v>4</v>
      </c>
    </row>
    <row r="11" spans="1:12" ht="117.75" customHeight="1">
      <c r="A11" s="28"/>
      <c r="B11" s="28"/>
      <c r="C11" s="28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8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75" zoomScaleNormal="80" zoomScaleSheetLayoutView="75" zoomScalePageLayoutView="0" workbookViewId="0" topLeftCell="A13">
      <selection activeCell="J19" sqref="J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2" width="15.7109375" style="7" customWidth="1"/>
    <col min="13" max="13" width="17.0039062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29" t="s">
        <v>74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1:13" ht="15">
      <c r="A8" s="29" t="s">
        <v>76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3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31"/>
      <c r="K10" s="31"/>
      <c r="L10" s="28"/>
      <c r="M10" s="28" t="s">
        <v>4</v>
      </c>
    </row>
    <row r="11" spans="1:13" ht="123" customHeight="1">
      <c r="A11" s="28"/>
      <c r="B11" s="28"/>
      <c r="C11" s="28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8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4">
        <f>C14+C15</f>
        <v>16832.04</v>
      </c>
      <c r="D13" s="24">
        <f>D14+D15</f>
        <v>399815.15</v>
      </c>
      <c r="E13" s="4"/>
      <c r="F13" s="24">
        <f>F14+F15</f>
        <v>27.05</v>
      </c>
      <c r="G13" s="4"/>
      <c r="H13" s="4"/>
      <c r="I13" s="24">
        <f>I14+I15</f>
        <v>401080.81</v>
      </c>
      <c r="J13" s="4"/>
      <c r="K13" s="4"/>
      <c r="L13" s="24"/>
      <c r="M13" s="24">
        <f>C13+D13+F13-I13</f>
        <v>15593.429999999993</v>
      </c>
    </row>
    <row r="14" spans="1:13" ht="15" customHeight="1">
      <c r="A14" s="2" t="s">
        <v>7</v>
      </c>
      <c r="B14" s="6" t="s">
        <v>8</v>
      </c>
      <c r="C14" s="4">
        <v>16832.04</v>
      </c>
      <c r="D14" s="4"/>
      <c r="E14" s="27">
        <v>8530.7</v>
      </c>
      <c r="F14" s="4">
        <v>27.05</v>
      </c>
      <c r="G14" s="4"/>
      <c r="H14" s="4"/>
      <c r="I14" s="4">
        <v>9796.36</v>
      </c>
      <c r="J14" s="4"/>
      <c r="K14" s="4"/>
      <c r="L14" s="4"/>
      <c r="M14" s="27">
        <f>C14+D14+F14-I14+E14-G14</f>
        <v>15593.43</v>
      </c>
    </row>
    <row r="15" spans="1:13" ht="15" customHeight="1">
      <c r="A15" s="2" t="s">
        <v>9</v>
      </c>
      <c r="B15" s="6" t="s">
        <v>10</v>
      </c>
      <c r="C15" s="4"/>
      <c r="D15" s="4">
        <v>399815.15</v>
      </c>
      <c r="E15" s="27">
        <v>-8530.7</v>
      </c>
      <c r="F15" s="4"/>
      <c r="G15" s="4"/>
      <c r="H15" s="4"/>
      <c r="I15" s="4">
        <v>391284.45</v>
      </c>
      <c r="J15" s="4"/>
      <c r="K15" s="4"/>
      <c r="L15" s="4"/>
      <c r="M15" s="27">
        <f>C15+D15+F15-I15+E15</f>
        <v>0</v>
      </c>
    </row>
    <row r="16" spans="1:13" ht="74.25" customHeight="1">
      <c r="A16" s="1" t="s">
        <v>11</v>
      </c>
      <c r="B16" s="10" t="s">
        <v>67</v>
      </c>
      <c r="C16" s="24">
        <f>C17+C18</f>
        <v>221867.76</v>
      </c>
      <c r="D16" s="24">
        <f>D17+D18</f>
        <v>161053.57</v>
      </c>
      <c r="E16" s="4"/>
      <c r="F16" s="24">
        <v>54.45</v>
      </c>
      <c r="G16" s="24">
        <f>G17+G18</f>
        <v>50835.01</v>
      </c>
      <c r="H16" s="4"/>
      <c r="I16" s="24">
        <f>I17+I18</f>
        <v>163935.69</v>
      </c>
      <c r="J16" s="4"/>
      <c r="K16" s="4"/>
      <c r="L16" s="24"/>
      <c r="M16" s="24">
        <f>C16+D16+F16-I16-G16</f>
        <v>168205.08000000002</v>
      </c>
    </row>
    <row r="17" spans="1:13" ht="15" customHeight="1">
      <c r="A17" s="2" t="s">
        <v>56</v>
      </c>
      <c r="B17" s="6" t="s">
        <v>8</v>
      </c>
      <c r="C17" s="4">
        <v>221794.82</v>
      </c>
      <c r="D17" s="4"/>
      <c r="E17" s="4">
        <v>6149.73</v>
      </c>
      <c r="F17" s="4">
        <v>54.45</v>
      </c>
      <c r="G17" s="4">
        <v>50835.01</v>
      </c>
      <c r="H17" s="4"/>
      <c r="I17" s="4">
        <v>9178.94</v>
      </c>
      <c r="J17" s="4"/>
      <c r="K17" s="4"/>
      <c r="L17" s="4"/>
      <c r="M17" s="4">
        <f>C17+D17+F17-I17+E17-G17</f>
        <v>167985.05000000002</v>
      </c>
    </row>
    <row r="18" spans="1:13" ht="15" customHeight="1">
      <c r="A18" s="2" t="s">
        <v>57</v>
      </c>
      <c r="B18" s="6" t="s">
        <v>10</v>
      </c>
      <c r="C18" s="4">
        <v>72.94</v>
      </c>
      <c r="D18" s="4">
        <v>161053.57</v>
      </c>
      <c r="E18" s="4">
        <v>-6149.73</v>
      </c>
      <c r="F18" s="4"/>
      <c r="G18" s="4"/>
      <c r="H18" s="4"/>
      <c r="I18" s="4">
        <v>154756.75</v>
      </c>
      <c r="J18" s="4"/>
      <c r="K18" s="4"/>
      <c r="L18" s="4"/>
      <c r="M18" s="4">
        <f>C18+D18+F18-I18+E18</f>
        <v>220.03000000000975</v>
      </c>
    </row>
    <row r="19" spans="1:13" ht="114.75" customHeight="1">
      <c r="A19" s="1" t="s">
        <v>14</v>
      </c>
      <c r="B19" s="10" t="s">
        <v>68</v>
      </c>
      <c r="C19" s="24">
        <f>C20+C21</f>
        <v>1743.14</v>
      </c>
      <c r="D19" s="24">
        <f>D20+D21</f>
        <v>0</v>
      </c>
      <c r="E19" s="4"/>
      <c r="F19" s="24">
        <f>F20+F21</f>
        <v>0</v>
      </c>
      <c r="G19" s="4" t="s">
        <v>75</v>
      </c>
      <c r="H19" s="4"/>
      <c r="I19" s="24">
        <f>I20+I21</f>
        <v>426.19</v>
      </c>
      <c r="J19" s="4"/>
      <c r="K19" s="4"/>
      <c r="L19" s="4"/>
      <c r="M19" s="24">
        <f>C19+D19+F19-I19</f>
        <v>1316.95</v>
      </c>
    </row>
    <row r="20" spans="1:13" ht="15" customHeight="1">
      <c r="A20" s="2" t="s">
        <v>16</v>
      </c>
      <c r="B20" s="6" t="s">
        <v>8</v>
      </c>
      <c r="C20" s="4">
        <v>1743.14</v>
      </c>
      <c r="D20" s="4"/>
      <c r="E20" s="4"/>
      <c r="F20" s="4"/>
      <c r="G20" s="4"/>
      <c r="H20" s="4"/>
      <c r="I20" s="4">
        <v>426.19</v>
      </c>
      <c r="J20" s="4"/>
      <c r="K20" s="4"/>
      <c r="L20" s="4"/>
      <c r="M20" s="4">
        <f>C20+D20+F20-I20</f>
        <v>1316.95</v>
      </c>
    </row>
    <row r="21" spans="1:13" ht="15" customHeight="1">
      <c r="A21" s="2" t="s">
        <v>58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>C21+D21+F21-I21</f>
        <v>0</v>
      </c>
    </row>
    <row r="22" spans="1:13" ht="15" customHeight="1">
      <c r="A22" s="1" t="s">
        <v>17</v>
      </c>
      <c r="B22" s="10" t="s">
        <v>15</v>
      </c>
      <c r="C22" s="24">
        <f>C23+C24</f>
        <v>3375.91</v>
      </c>
      <c r="D22" s="26">
        <f>D23+D24</f>
        <v>925</v>
      </c>
      <c r="E22" s="4"/>
      <c r="F22" s="24">
        <f>F23+F24</f>
        <v>187.2</v>
      </c>
      <c r="G22" s="4"/>
      <c r="H22" s="4"/>
      <c r="I22" s="24">
        <f>I23+I24</f>
        <v>1679.07</v>
      </c>
      <c r="J22" s="4"/>
      <c r="K22" s="4"/>
      <c r="L22" s="24"/>
      <c r="M22" s="26">
        <f>C22+D22+F22-I22</f>
        <v>2809.04</v>
      </c>
    </row>
    <row r="23" spans="1:13" ht="15" customHeight="1">
      <c r="A23" s="2" t="s">
        <v>19</v>
      </c>
      <c r="B23" s="6" t="s">
        <v>8</v>
      </c>
      <c r="C23" s="4">
        <v>177.08</v>
      </c>
      <c r="D23" s="27"/>
      <c r="E23" s="4">
        <v>1229.85</v>
      </c>
      <c r="F23" s="4">
        <v>187.2</v>
      </c>
      <c r="G23" s="4"/>
      <c r="H23" s="4"/>
      <c r="I23" s="4">
        <v>1516.37</v>
      </c>
      <c r="J23" s="4"/>
      <c r="K23" s="4"/>
      <c r="L23" s="4"/>
      <c r="M23" s="27">
        <f>C23+D23+F23-I23+E23</f>
        <v>77.75999999999999</v>
      </c>
    </row>
    <row r="24" spans="1:13" ht="15" customHeight="1">
      <c r="A24" s="2" t="s">
        <v>20</v>
      </c>
      <c r="B24" s="6" t="s">
        <v>10</v>
      </c>
      <c r="C24" s="4">
        <v>3198.83</v>
      </c>
      <c r="D24" s="27">
        <v>925</v>
      </c>
      <c r="E24" s="4">
        <v>-1229.85</v>
      </c>
      <c r="F24" s="4"/>
      <c r="G24" s="4"/>
      <c r="H24" s="4"/>
      <c r="I24" s="4">
        <v>162.7</v>
      </c>
      <c r="J24" s="4"/>
      <c r="K24" s="4"/>
      <c r="L24" s="4"/>
      <c r="M24" s="27">
        <f>C24+D24+F24-I24+E24</f>
        <v>2731.28</v>
      </c>
    </row>
    <row r="25" spans="1:13" ht="15" customHeight="1">
      <c r="A25" s="1" t="s">
        <v>26</v>
      </c>
      <c r="B25" s="10" t="s">
        <v>64</v>
      </c>
      <c r="C25" s="24">
        <f>C13+C16+C22+C19</f>
        <v>243818.85000000003</v>
      </c>
      <c r="D25" s="26">
        <f>D13+D16+D22+D19</f>
        <v>561793.72</v>
      </c>
      <c r="E25" s="25"/>
      <c r="F25" s="24">
        <f>F13+F16+F22+F19</f>
        <v>268.7</v>
      </c>
      <c r="G25" s="24">
        <v>50835.01</v>
      </c>
      <c r="H25" s="4"/>
      <c r="I25" s="24">
        <f>I13+I16+I22+I19</f>
        <v>567121.7599999999</v>
      </c>
      <c r="J25" s="4"/>
      <c r="K25" s="4"/>
      <c r="L25" s="24"/>
      <c r="M25" s="26">
        <f>C25+D25+F25-I25-G25</f>
        <v>187924.50000000012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view="pageBreakPreview" zoomScaleSheetLayoutView="100" zoomScalePageLayoutView="0" workbookViewId="0" topLeftCell="C1">
      <selection activeCell="D16" sqref="D16: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9"/>
      <c r="B5" s="29"/>
      <c r="C5" s="29"/>
      <c r="D5" s="29"/>
      <c r="E5" s="29"/>
      <c r="F5" s="29"/>
      <c r="G5" s="29"/>
      <c r="H5" s="29"/>
    </row>
    <row r="6" spans="1:13" ht="15">
      <c r="A6" s="29" t="s">
        <v>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5.25" customHeight="1"/>
    <row r="8" spans="1:8" ht="15">
      <c r="A8" s="29" t="s">
        <v>27</v>
      </c>
      <c r="B8" s="29"/>
      <c r="C8" s="29"/>
      <c r="D8" s="29"/>
      <c r="E8" s="29"/>
      <c r="F8" s="29"/>
      <c r="G8" s="29"/>
      <c r="H8" s="29"/>
    </row>
    <row r="9" ht="5.25" customHeight="1"/>
    <row r="10" spans="1:8" ht="15" customHeight="1">
      <c r="A10" s="28" t="s">
        <v>0</v>
      </c>
      <c r="B10" s="28" t="s">
        <v>21</v>
      </c>
      <c r="C10" s="28" t="s">
        <v>22</v>
      </c>
      <c r="D10" s="28"/>
      <c r="E10" s="28"/>
      <c r="F10" s="28" t="s">
        <v>23</v>
      </c>
      <c r="G10" s="28"/>
      <c r="H10" s="28"/>
    </row>
    <row r="11" spans="1:8" ht="79.5" customHeight="1">
      <c r="A11" s="28"/>
      <c r="B11" s="28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69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63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25</v>
      </c>
      <c r="C16" s="1"/>
      <c r="D16" s="1"/>
      <c r="E16" s="1"/>
      <c r="F16" s="1"/>
      <c r="G16" s="1"/>
      <c r="H16" s="1"/>
    </row>
    <row r="17" spans="1:8" ht="15" customHeight="1">
      <c r="A17" s="2" t="s">
        <v>26</v>
      </c>
      <c r="B17" s="6" t="s">
        <v>24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8:H8"/>
    <mergeCell ref="A10:A11"/>
    <mergeCell ref="B10:B11"/>
    <mergeCell ref="C10:E10"/>
    <mergeCell ref="F10:H10"/>
    <mergeCell ref="A6:M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Adminas</cp:lastModifiedBy>
  <cp:lastPrinted>2018-07-13T07:15:39Z</cp:lastPrinted>
  <dcterms:created xsi:type="dcterms:W3CDTF">1996-10-14T23:33:28Z</dcterms:created>
  <dcterms:modified xsi:type="dcterms:W3CDTF">2018-07-13T07:16:46Z</dcterms:modified>
  <cp:category/>
  <cp:version/>
  <cp:contentType/>
  <cp:contentStatus/>
</cp:coreProperties>
</file>